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RK\CP - OVE-SPTE\IZPLAČILA IN VIŠINE PODPOR\VISINA PODPOR 2023\"/>
    </mc:Choice>
  </mc:AlternateContent>
  <xr:revisionPtr revIDLastSave="0" documentId="13_ncr:1_{A49639D2-1964-4A66-9862-813FB72BCE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dpore 2023" sheetId="1" r:id="rId1"/>
  </sheets>
  <externalReferences>
    <externalReference r:id="rId2"/>
  </externalReferences>
  <definedNames>
    <definedName name="KZP" localSheetId="0">'[1]Metodologija - OU in spec I str'!#REF!</definedName>
    <definedName name="KZP">'[1]Metodologija - OU in spec I str'!#REF!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1" i="1" l="1"/>
  <c r="B237" i="1"/>
  <c r="B233" i="1"/>
  <c r="B229" i="1"/>
  <c r="B225" i="1"/>
  <c r="B221" i="1"/>
  <c r="B217" i="1"/>
  <c r="B213" i="1"/>
  <c r="B209" i="1"/>
  <c r="B205" i="1"/>
  <c r="B201" i="1"/>
  <c r="B197" i="1"/>
  <c r="B193" i="1"/>
  <c r="B189" i="1"/>
  <c r="B185" i="1"/>
  <c r="B181" i="1"/>
  <c r="B177" i="1"/>
  <c r="B173" i="1"/>
  <c r="B169" i="1"/>
  <c r="B165" i="1"/>
  <c r="B161" i="1"/>
  <c r="B157" i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7" i="1"/>
  <c r="B93" i="1"/>
  <c r="B89" i="1"/>
  <c r="B85" i="1"/>
  <c r="B81" i="1"/>
  <c r="B77" i="1"/>
  <c r="B73" i="1"/>
  <c r="B69" i="1"/>
</calcChain>
</file>

<file path=xl/sharedStrings.xml><?xml version="1.0" encoding="utf-8"?>
<sst xmlns="http://schemas.openxmlformats.org/spreadsheetml/2006/main" count="1070" uniqueCount="357">
  <si>
    <t>KODA</t>
  </si>
  <si>
    <t>Faktor B</t>
  </si>
  <si>
    <t>HE01</t>
  </si>
  <si>
    <t>1. Hidroelektrarne</t>
  </si>
  <si>
    <t>mikro - manjše od 50kW</t>
  </si>
  <si>
    <t>HE02</t>
  </si>
  <si>
    <t>mala - manjše od 1MW</t>
  </si>
  <si>
    <t>HE03</t>
  </si>
  <si>
    <t xml:space="preserve">srednja - od 1MW do vključno 10MW </t>
  </si>
  <si>
    <t>HE04</t>
  </si>
  <si>
    <t>velika - nad 10MW do vključno 125MW</t>
  </si>
  <si>
    <t>(ni ZO)</t>
  </si>
  <si>
    <t>VE01</t>
  </si>
  <si>
    <t>2. Vetrne elektrarne</t>
  </si>
  <si>
    <t>VE02</t>
  </si>
  <si>
    <t>VE03</t>
  </si>
  <si>
    <t>VE04</t>
  </si>
  <si>
    <t>SE11-2009</t>
  </si>
  <si>
    <t>3.1 Sončne elektrarne - na stavbah 2009</t>
  </si>
  <si>
    <t>SE11</t>
  </si>
  <si>
    <t>SE12-2009</t>
  </si>
  <si>
    <t>SE12</t>
  </si>
  <si>
    <t>SE13-2009</t>
  </si>
  <si>
    <t>SE13</t>
  </si>
  <si>
    <t>SE14-2009</t>
  </si>
  <si>
    <t>SE14</t>
  </si>
  <si>
    <t>3.1. INT Sončne elektrarne - integrirane 2009</t>
  </si>
  <si>
    <t>SE21-2009</t>
  </si>
  <si>
    <t>3.2 Sončne elektrarne - samostojni objekti 2009</t>
  </si>
  <si>
    <t>SE21</t>
  </si>
  <si>
    <t>SE22-2009</t>
  </si>
  <si>
    <t>SE22</t>
  </si>
  <si>
    <t>SE23-2009</t>
  </si>
  <si>
    <t>SE23</t>
  </si>
  <si>
    <t>SE24-2009</t>
  </si>
  <si>
    <t>SE24</t>
  </si>
  <si>
    <t>SE11-2010</t>
  </si>
  <si>
    <t>3.1 Sončne elektrarne - na stavbah 2010</t>
  </si>
  <si>
    <t>SE12-2010</t>
  </si>
  <si>
    <t>SE13-2010</t>
  </si>
  <si>
    <t>SE14-2010</t>
  </si>
  <si>
    <t>3.1 INT Sončne elektrarne - integrirane 2010</t>
  </si>
  <si>
    <t>SE21-2010</t>
  </si>
  <si>
    <t>3.2 Sončne elektrarne - samostojni objekti 2010</t>
  </si>
  <si>
    <t>SE22-2010</t>
  </si>
  <si>
    <t>SE23-2010</t>
  </si>
  <si>
    <t>SE24-2010</t>
  </si>
  <si>
    <t>SE11-2011</t>
  </si>
  <si>
    <t>3.1 Sončne elektrarne - na stavbah 2011</t>
  </si>
  <si>
    <t>SE12-2011</t>
  </si>
  <si>
    <t>SE13-2011</t>
  </si>
  <si>
    <t>SE14-2011</t>
  </si>
  <si>
    <t>3.1 INT Sončne elektrarne - integrirane 2011</t>
  </si>
  <si>
    <t>SE21-2011</t>
  </si>
  <si>
    <t>3.2 Sončne elektrarne - samostojni objekti 2011</t>
  </si>
  <si>
    <t>SE22-2011</t>
  </si>
  <si>
    <t>SE23-2011</t>
  </si>
  <si>
    <t>SE24-2011</t>
  </si>
  <si>
    <t>SE11-2012H1</t>
  </si>
  <si>
    <r>
      <t xml:space="preserve">3.1 Sončne elektrarne - na stavbah 2012 </t>
    </r>
    <r>
      <rPr>
        <b/>
        <sz val="10"/>
        <color rgb="FFFF0000"/>
        <rFont val="Arial"/>
        <family val="2"/>
      </rPr>
      <t>H1</t>
    </r>
  </si>
  <si>
    <t>SE12-2012H1</t>
  </si>
  <si>
    <t>SE13-2012H1</t>
  </si>
  <si>
    <t>SE14-2012H1</t>
  </si>
  <si>
    <t>SE11-2012H2</t>
  </si>
  <si>
    <r>
      <t xml:space="preserve">3.1 Sončne elektrarne - na stavbah 2012 </t>
    </r>
    <r>
      <rPr>
        <b/>
        <sz val="10"/>
        <color rgb="FFFF0000"/>
        <rFont val="Arial"/>
        <family val="2"/>
      </rPr>
      <t>H2</t>
    </r>
  </si>
  <si>
    <t>SE12-2012H2</t>
  </si>
  <si>
    <t>SE13-2012H2</t>
  </si>
  <si>
    <t>SE14-2012H2</t>
  </si>
  <si>
    <t>SE21-2012H1</t>
  </si>
  <si>
    <r>
      <t xml:space="preserve">3.2 Sončne elektrarne - ostale 2012 </t>
    </r>
    <r>
      <rPr>
        <b/>
        <sz val="10"/>
        <color rgb="FFFF0000"/>
        <rFont val="Arial"/>
        <family val="2"/>
      </rPr>
      <t>H1</t>
    </r>
  </si>
  <si>
    <t>SE22-2012H1</t>
  </si>
  <si>
    <t>SE23-2012H1</t>
  </si>
  <si>
    <t>SE24-2012H1</t>
  </si>
  <si>
    <t>SE21-2012H2</t>
  </si>
  <si>
    <r>
      <t xml:space="preserve">3.2 Sončne elektrarne - ostale 2012 </t>
    </r>
    <r>
      <rPr>
        <b/>
        <sz val="10"/>
        <color rgb="FFFF0000"/>
        <rFont val="Arial"/>
        <family val="2"/>
      </rPr>
      <t>H2</t>
    </r>
  </si>
  <si>
    <t>SE22-2012H2</t>
  </si>
  <si>
    <t>SE23-2012H2</t>
  </si>
  <si>
    <t>SE24-2012H2</t>
  </si>
  <si>
    <t>SE11-2012dec</t>
  </si>
  <si>
    <t>SE12-2012dec</t>
  </si>
  <si>
    <t>SE13-2012dec</t>
  </si>
  <si>
    <t>SE14-2012dec</t>
  </si>
  <si>
    <t>SE21-2012dec</t>
  </si>
  <si>
    <t>SE22-2012dec</t>
  </si>
  <si>
    <t>SE23-2012dec</t>
  </si>
  <si>
    <t>SE24-2012dec</t>
  </si>
  <si>
    <t>SE11-2013jan</t>
  </si>
  <si>
    <t>SE12-2013jan</t>
  </si>
  <si>
    <t>SE13-2013jan</t>
  </si>
  <si>
    <t>SE14-2013jan</t>
  </si>
  <si>
    <t>SE21-2013jan</t>
  </si>
  <si>
    <t>SE22-2013jan</t>
  </si>
  <si>
    <t>SE23-2013jan</t>
  </si>
  <si>
    <t>SE24-2013jan</t>
  </si>
  <si>
    <t>SE11-2013feb</t>
  </si>
  <si>
    <t>SE12-2013feb</t>
  </si>
  <si>
    <t>SE13-2013feb</t>
  </si>
  <si>
    <t>SE14-2013feb</t>
  </si>
  <si>
    <t>SE21-2013feb</t>
  </si>
  <si>
    <t>SE22-2013feb</t>
  </si>
  <si>
    <t>SE23-2013feb</t>
  </si>
  <si>
    <t>SE24-2013feb</t>
  </si>
  <si>
    <t>SE11-2013mar</t>
  </si>
  <si>
    <t>SE12-2013mar</t>
  </si>
  <si>
    <t>SE13-2013mar</t>
  </si>
  <si>
    <t>SE14-2013mar</t>
  </si>
  <si>
    <t>SE21-2013mar</t>
  </si>
  <si>
    <t>SE22-2013mar</t>
  </si>
  <si>
    <t>SE23-2013mar</t>
  </si>
  <si>
    <t>SE24-2013mar</t>
  </si>
  <si>
    <t>SE11-2013apr</t>
  </si>
  <si>
    <t>SE12-2013apr</t>
  </si>
  <si>
    <t>SE13-2013apr</t>
  </si>
  <si>
    <t>SE14-2013apr</t>
  </si>
  <si>
    <t>SE21-2013apr</t>
  </si>
  <si>
    <t>SE22-2013apr</t>
  </si>
  <si>
    <t>SE23-2013apr</t>
  </si>
  <si>
    <t>SE24-2013apr</t>
  </si>
  <si>
    <t>SE11-2013maj</t>
  </si>
  <si>
    <t>SE12-2013maj</t>
  </si>
  <si>
    <t>SE13-2013maj</t>
  </si>
  <si>
    <t>SE14-2013maj</t>
  </si>
  <si>
    <t>SE21-2013maj</t>
  </si>
  <si>
    <t>SE22-2013maj</t>
  </si>
  <si>
    <t>SE23-2013maj</t>
  </si>
  <si>
    <t>SE24-2013maj</t>
  </si>
  <si>
    <t>SE11-2013jun</t>
  </si>
  <si>
    <t>SE12-2013jun</t>
  </si>
  <si>
    <t>SE13-2013jun</t>
  </si>
  <si>
    <t>SE14-2013jun</t>
  </si>
  <si>
    <t>SE21-2013jun</t>
  </si>
  <si>
    <t>SE22-2013jun</t>
  </si>
  <si>
    <t>SE23-2013jun</t>
  </si>
  <si>
    <t>SE24-2013jun</t>
  </si>
  <si>
    <t>SE11-2013jul</t>
  </si>
  <si>
    <t>SE12-2013jul</t>
  </si>
  <si>
    <t>SE13-2013jul</t>
  </si>
  <si>
    <t>SE14-2013jul</t>
  </si>
  <si>
    <t>SE21-2013jul</t>
  </si>
  <si>
    <t>SE22-2013jul</t>
  </si>
  <si>
    <t>SE23-2013jul</t>
  </si>
  <si>
    <t>SE24-2013jul</t>
  </si>
  <si>
    <t>SE11-2013avg</t>
  </si>
  <si>
    <t>SE12-2013avg</t>
  </si>
  <si>
    <t>SE13-2013avg</t>
  </si>
  <si>
    <t>SE14-2013avg</t>
  </si>
  <si>
    <t>SE21-2013avg</t>
  </si>
  <si>
    <t>SE22-2013avg</t>
  </si>
  <si>
    <t>SE23-2013avg</t>
  </si>
  <si>
    <t>SE24-2013avg</t>
  </si>
  <si>
    <t>SE11-2013sep</t>
  </si>
  <si>
    <t>SE12-2013sep</t>
  </si>
  <si>
    <t>SE13-2013sep</t>
  </si>
  <si>
    <t>SE14-2013sep</t>
  </si>
  <si>
    <t>SE21-2013sep</t>
  </si>
  <si>
    <t>SE22-2013sep</t>
  </si>
  <si>
    <t>SE23-2013sep</t>
  </si>
  <si>
    <t>SE24-2013sep</t>
  </si>
  <si>
    <t>SE11-2013okt</t>
  </si>
  <si>
    <t>SE12-2013okt</t>
  </si>
  <si>
    <t>SE13-2013okt</t>
  </si>
  <si>
    <t>SE14-2013okt</t>
  </si>
  <si>
    <t>SE21-2013okt</t>
  </si>
  <si>
    <t>SE22-2013okt</t>
  </si>
  <si>
    <t>SE23-2013okt</t>
  </si>
  <si>
    <t>SE24-2013okt</t>
  </si>
  <si>
    <t>SE11-2013nov</t>
  </si>
  <si>
    <t>SE12-2013nov</t>
  </si>
  <si>
    <t>SE13-2013nov</t>
  </si>
  <si>
    <t>SE14-2013nov</t>
  </si>
  <si>
    <t>SE21-2013nov</t>
  </si>
  <si>
    <t>SE22-2013nov</t>
  </si>
  <si>
    <t>SE23-2013nov</t>
  </si>
  <si>
    <t>SE24-2013nov</t>
  </si>
  <si>
    <t>SE11-2013dec</t>
  </si>
  <si>
    <t>SE12-2013dec</t>
  </si>
  <si>
    <t>SE13-2013dec</t>
  </si>
  <si>
    <t>SE14-2013dec</t>
  </si>
  <si>
    <t>SE21-2013dec</t>
  </si>
  <si>
    <t>SE22-2013dec</t>
  </si>
  <si>
    <t>SE23-2013dec</t>
  </si>
  <si>
    <t>SE24-2013dec</t>
  </si>
  <si>
    <t>SE11-2014jan</t>
  </si>
  <si>
    <t>SE12-2014jan</t>
  </si>
  <si>
    <t>SE13-2014jan</t>
  </si>
  <si>
    <t>SE14-2014jan</t>
  </si>
  <si>
    <t>SE21-2014jan</t>
  </si>
  <si>
    <t>SE22-2014jan</t>
  </si>
  <si>
    <t>SE23-2014jan</t>
  </si>
  <si>
    <t>SE24-2014jan</t>
  </si>
  <si>
    <t>SE11-2014feb</t>
  </si>
  <si>
    <t>SE12-2014feb</t>
  </si>
  <si>
    <t>SE13-2014feb</t>
  </si>
  <si>
    <t>SE14-2014feb</t>
  </si>
  <si>
    <t>SE21-2014feb</t>
  </si>
  <si>
    <t>SE22-2014feb</t>
  </si>
  <si>
    <t>SE23-2014feb</t>
  </si>
  <si>
    <t>SE24-2014feb</t>
  </si>
  <si>
    <t>SE11-2014mar</t>
  </si>
  <si>
    <t>SE12-2014mar</t>
  </si>
  <si>
    <t>SE13-2014mar</t>
  </si>
  <si>
    <t>SE14-2014mar</t>
  </si>
  <si>
    <t>SE21-2014mar</t>
  </si>
  <si>
    <t>SE22-2014mar</t>
  </si>
  <si>
    <t>SE23-2014mar</t>
  </si>
  <si>
    <t>SE24-2014mar</t>
  </si>
  <si>
    <t>SE11-2014apr</t>
  </si>
  <si>
    <t>SE12-2014apr</t>
  </si>
  <si>
    <t>SE13-2014apr</t>
  </si>
  <si>
    <t>SE14-2014apr</t>
  </si>
  <si>
    <t>SE21-2014apr</t>
  </si>
  <si>
    <t>SE22-2014apr</t>
  </si>
  <si>
    <t>SE23-2014apr</t>
  </si>
  <si>
    <t>SE24-2014apr</t>
  </si>
  <si>
    <t>SE11-2014maj</t>
  </si>
  <si>
    <t>SE12-2014maj</t>
  </si>
  <si>
    <t>SE13-2014maj</t>
  </si>
  <si>
    <t>SE14-2014maj</t>
  </si>
  <si>
    <t>SE21-2014maj</t>
  </si>
  <si>
    <t>SE22-2014maj</t>
  </si>
  <si>
    <t>SE23-2014maj</t>
  </si>
  <si>
    <t>SE24-2014maj</t>
  </si>
  <si>
    <t>SE11-2014jun</t>
  </si>
  <si>
    <t>SE12-2014jun</t>
  </si>
  <si>
    <t>SE13-2014jun</t>
  </si>
  <si>
    <t>SE14-2014jun</t>
  </si>
  <si>
    <t>SE21-2014jun</t>
  </si>
  <si>
    <t>SE22-2014jun</t>
  </si>
  <si>
    <t>SE23-2014jun</t>
  </si>
  <si>
    <t>SE24-2014jun</t>
  </si>
  <si>
    <t>SE11-2014jul</t>
  </si>
  <si>
    <t>SE12-2014jul</t>
  </si>
  <si>
    <t>SE13-2014jul</t>
  </si>
  <si>
    <t>SE14-2014jul</t>
  </si>
  <si>
    <t>SE21-2014jul</t>
  </si>
  <si>
    <t>SE22-2014jul</t>
  </si>
  <si>
    <t>SE23-2014jul</t>
  </si>
  <si>
    <t>SE24-2014jul</t>
  </si>
  <si>
    <t>SE11-2014avg</t>
  </si>
  <si>
    <t>SE12-2014avg</t>
  </si>
  <si>
    <t>SE13-2014avg</t>
  </si>
  <si>
    <t>SE14-2014avg</t>
  </si>
  <si>
    <t>SE21-2014avg</t>
  </si>
  <si>
    <t>SE22-2014avg</t>
  </si>
  <si>
    <t>SE23-2014avg</t>
  </si>
  <si>
    <t>SE24-2014avg</t>
  </si>
  <si>
    <t>SE11-2014sep</t>
  </si>
  <si>
    <t>SE12-2014sep</t>
  </si>
  <si>
    <t>SE13-2014sep</t>
  </si>
  <si>
    <t>SE14-2014sep</t>
  </si>
  <si>
    <t>SE21-2014sep</t>
  </si>
  <si>
    <t>SE22-2014sep</t>
  </si>
  <si>
    <t>SE23-2014sep</t>
  </si>
  <si>
    <t>SE24-2014sep</t>
  </si>
  <si>
    <t>GT01</t>
  </si>
  <si>
    <t>4. Geotermalne elektrarne</t>
  </si>
  <si>
    <t>GT02</t>
  </si>
  <si>
    <t>GT03</t>
  </si>
  <si>
    <t>GT04</t>
  </si>
  <si>
    <t>(indvid.)</t>
  </si>
  <si>
    <t>LB11</t>
  </si>
  <si>
    <t>5.1 Elektrarne na lesno biomaso</t>
  </si>
  <si>
    <t>LB12</t>
  </si>
  <si>
    <t>LB13</t>
  </si>
  <si>
    <t>LB14</t>
  </si>
  <si>
    <t>LB21</t>
  </si>
  <si>
    <t>5.2.Sosežig lesne biomase &gt;5%</t>
  </si>
  <si>
    <t>LB22</t>
  </si>
  <si>
    <t>LB23</t>
  </si>
  <si>
    <t>LB24</t>
  </si>
  <si>
    <t>LB31</t>
  </si>
  <si>
    <t>5.3.Sosežig lesne biomase &lt;5%</t>
  </si>
  <si>
    <t>OP=SDRS</t>
  </si>
  <si>
    <t>LB32</t>
  </si>
  <si>
    <t>LB33</t>
  </si>
  <si>
    <t>LB34</t>
  </si>
  <si>
    <t>BP11</t>
  </si>
  <si>
    <t>6.1 Bioplinske enote - biomasa</t>
  </si>
  <si>
    <t>BP12</t>
  </si>
  <si>
    <t>BP13</t>
  </si>
  <si>
    <t>BP14</t>
  </si>
  <si>
    <t>(ni predv.)</t>
  </si>
  <si>
    <t>BP21</t>
  </si>
  <si>
    <t>6.2 Bioplinske enote - odpadki</t>
  </si>
  <si>
    <t>BP22</t>
  </si>
  <si>
    <t>BP23</t>
  </si>
  <si>
    <t>BP24</t>
  </si>
  <si>
    <t>ČN01</t>
  </si>
  <si>
    <t>7. Elektrarne na bioplin iz čistilnih naprav</t>
  </si>
  <si>
    <t>ČN02</t>
  </si>
  <si>
    <t>ČN03</t>
  </si>
  <si>
    <t>ČN04</t>
  </si>
  <si>
    <t>OP01</t>
  </si>
  <si>
    <t>8. Elektrarne na odlagališčni plin</t>
  </si>
  <si>
    <t>OP02</t>
  </si>
  <si>
    <t>OP03</t>
  </si>
  <si>
    <t>OP04</t>
  </si>
  <si>
    <t>BO01</t>
  </si>
  <si>
    <t>9. Elektrarne na biološko razgradljive odpadke</t>
  </si>
  <si>
    <t>BO02</t>
  </si>
  <si>
    <t>BO03</t>
  </si>
  <si>
    <t>BO04</t>
  </si>
  <si>
    <t>SL11</t>
  </si>
  <si>
    <t>10. SPTE na lesno biomaso (do 4.000 ur)</t>
  </si>
  <si>
    <t>SL12</t>
  </si>
  <si>
    <t>SL13</t>
  </si>
  <si>
    <t>srednja - nižja - od 1MW do vključno 5MW</t>
  </si>
  <si>
    <t>SL14</t>
  </si>
  <si>
    <t>srednja - višja - nad 5MW do vključno 25MW</t>
  </si>
  <si>
    <t>SL15</t>
  </si>
  <si>
    <t>velika - nižja - nad 25MW do vključno 50MW</t>
  </si>
  <si>
    <t>SL16</t>
  </si>
  <si>
    <t>velika - višja - nad 50MW do 200MW</t>
  </si>
  <si>
    <t>SL21</t>
  </si>
  <si>
    <t>10. SPTE na lesno biomaso (več kot 4.000 ur)</t>
  </si>
  <si>
    <t>SL22</t>
  </si>
  <si>
    <t>SL23</t>
  </si>
  <si>
    <t>SL24</t>
  </si>
  <si>
    <t>SL25</t>
  </si>
  <si>
    <t>SL26</t>
  </si>
  <si>
    <t>SF11</t>
  </si>
  <si>
    <t>11. SPTE na fosilna goriva (do 4.000 ur)</t>
  </si>
  <si>
    <t>SF12</t>
  </si>
  <si>
    <t>SF13</t>
  </si>
  <si>
    <t>SF14</t>
  </si>
  <si>
    <t>SF15</t>
  </si>
  <si>
    <t>SF16</t>
  </si>
  <si>
    <t>SF21</t>
  </si>
  <si>
    <t>11. SPTE na fosilna goriva (več kot 4.000 ur)</t>
  </si>
  <si>
    <t>SF22</t>
  </si>
  <si>
    <t>SF23</t>
  </si>
  <si>
    <t>SF24</t>
  </si>
  <si>
    <t>SF25</t>
  </si>
  <si>
    <t>SF26</t>
  </si>
  <si>
    <t>€/MWh</t>
  </si>
  <si>
    <t>€/t</t>
  </si>
  <si>
    <t>EUR/t</t>
  </si>
  <si>
    <t>PRAVNO POJASNILO:</t>
  </si>
  <si>
    <t>Izračun je izključno informativne narave. Borzen, d.o.o. ne prevzema nobenih garancij o točnosti izračunov.</t>
  </si>
  <si>
    <t>Vsi uporabniki vso objavljeno vsebino uporabljajo izključno na lastno odgovornost.</t>
  </si>
  <si>
    <t>Opomba: ZO = ZAGOTOVLJENI ODKUP; OP = OBRATOVALNA PODPORA; NDRS = nespremenljivi del referenčnih stroškov; SDRS - spremenljivi del referenčnih stroškov</t>
  </si>
  <si>
    <t>Opomba: OP = ZO - (faktor B * referenčna cena elektrike za določeno leto)</t>
  </si>
  <si>
    <r>
      <t xml:space="preserve">Opomba: VSI NAVEDENI IZRAČUNI SO NEURADNI, UPORABA NA LASTNO ODGOVORNOST! </t>
    </r>
    <r>
      <rPr>
        <b/>
        <u/>
        <sz val="10"/>
        <rFont val="Arial"/>
        <family val="2"/>
        <charset val="238"/>
      </rPr>
      <t>VSE PODPORE SO BREZ ODBITKOV / DODATKOV, v EUR/MWh brez DDV</t>
    </r>
  </si>
  <si>
    <t>REFERENČNA CENA ELEKTRIKE</t>
  </si>
  <si>
    <t>VHODNI CENOVNI PARAMETRI PODPOR</t>
  </si>
  <si>
    <t>lesna biomasa</t>
  </si>
  <si>
    <t>koruzna silaža</t>
  </si>
  <si>
    <t>zemeljski plin</t>
  </si>
  <si>
    <t>Izračuni so relevantni za staro podporno shemo (pred uveljavitvijo Energetskega zakona EZ-1), saj se v novi shemi cene oziroma višine podpor določajo individualno na razpisu, ki ga izvede Agencija za energijo. V primeru negativnega izračuna se upošteva vrednost 0.</t>
  </si>
  <si>
    <t>(opomba: pri zemeljskem plinu je za preračun indeksa uporabljen podatek iz uredbe - UL RS 194/21)</t>
  </si>
  <si>
    <t>VIŠINE PODPOR 2023</t>
  </si>
  <si>
    <t>NDRS 2023</t>
  </si>
  <si>
    <t>SDRS 2023</t>
  </si>
  <si>
    <t>Skupni stroški 2023</t>
  </si>
  <si>
    <t>Cena ZO 2023</t>
  </si>
  <si>
    <t>Višina OP 2023</t>
  </si>
  <si>
    <t>Indeks cene 2023 (baza 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</si>
</sst>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22"/>
      <name val="Arial"/>
      <family val="2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6" fillId="0" borderId="5" xfId="0" applyFont="1" applyBorder="1"/>
    <xf numFmtId="0" fontId="5" fillId="0" borderId="7" xfId="0" applyFont="1" applyBorder="1" applyAlignment="1">
      <alignment horizontal="center"/>
    </xf>
    <xf numFmtId="2" fontId="0" fillId="3" borderId="8" xfId="0" applyNumberFormat="1" applyFill="1" applyBorder="1"/>
    <xf numFmtId="2" fontId="0" fillId="0" borderId="9" xfId="0" applyNumberFormat="1" applyBorder="1"/>
    <xf numFmtId="2" fontId="0" fillId="3" borderId="9" xfId="0" applyNumberFormat="1" applyFill="1" applyBorder="1"/>
    <xf numFmtId="2" fontId="1" fillId="3" borderId="9" xfId="0" applyNumberFormat="1" applyFont="1" applyFill="1" applyBorder="1"/>
    <xf numFmtId="2" fontId="1" fillId="3" borderId="10" xfId="0" applyNumberFormat="1" applyFont="1" applyFill="1" applyBorder="1"/>
    <xf numFmtId="0" fontId="6" fillId="0" borderId="9" xfId="0" applyFont="1" applyBorder="1"/>
    <xf numFmtId="0" fontId="5" fillId="0" borderId="11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/>
    </xf>
    <xf numFmtId="0" fontId="6" fillId="0" borderId="0" xfId="0" applyFont="1"/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6" borderId="0" xfId="0" applyFont="1" applyFill="1"/>
    <xf numFmtId="0" fontId="6" fillId="7" borderId="0" xfId="0" applyFont="1" applyFill="1"/>
    <xf numFmtId="2" fontId="6" fillId="0" borderId="8" xfId="0" applyNumberFormat="1" applyFont="1" applyBorder="1"/>
    <xf numFmtId="2" fontId="6" fillId="0" borderId="9" xfId="0" applyNumberFormat="1" applyFont="1" applyBorder="1"/>
    <xf numFmtId="2" fontId="6" fillId="3" borderId="8" xfId="0" applyNumberFormat="1" applyFont="1" applyFill="1" applyBorder="1"/>
    <xf numFmtId="2" fontId="6" fillId="3" borderId="9" xfId="0" applyNumberFormat="1" applyFont="1" applyFill="1" applyBorder="1"/>
    <xf numFmtId="2" fontId="0" fillId="0" borderId="0" xfId="0" applyNumberFormat="1"/>
    <xf numFmtId="2" fontId="0" fillId="3" borderId="12" xfId="0" applyNumberFormat="1" applyFill="1" applyBorder="1"/>
    <xf numFmtId="2" fontId="0" fillId="3" borderId="13" xfId="0" applyNumberFormat="1" applyFill="1" applyBorder="1"/>
    <xf numFmtId="2" fontId="0" fillId="0" borderId="13" xfId="0" applyNumberFormat="1" applyBorder="1"/>
    <xf numFmtId="2" fontId="1" fillId="3" borderId="15" xfId="0" applyNumberFormat="1" applyFont="1" applyFill="1" applyBorder="1"/>
    <xf numFmtId="0" fontId="11" fillId="0" borderId="0" xfId="0" applyFont="1"/>
    <xf numFmtId="0" fontId="3" fillId="9" borderId="0" xfId="2" applyFont="1" applyFill="1" applyAlignment="1">
      <alignment vertical="center"/>
    </xf>
    <xf numFmtId="164" fontId="17" fillId="0" borderId="9" xfId="2" applyNumberFormat="1" applyFont="1" applyBorder="1" applyAlignment="1">
      <alignment horizontal="center" vertical="center"/>
    </xf>
    <xf numFmtId="0" fontId="17" fillId="8" borderId="9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3" fillId="0" borderId="0" xfId="2" applyFont="1"/>
    <xf numFmtId="0" fontId="1" fillId="0" borderId="0" xfId="2"/>
    <xf numFmtId="0" fontId="10" fillId="8" borderId="9" xfId="2" applyFont="1" applyFill="1" applyBorder="1" applyAlignment="1">
      <alignment horizontal="center"/>
    </xf>
    <xf numFmtId="0" fontId="8" fillId="8" borderId="9" xfId="2" applyFont="1" applyFill="1" applyBorder="1"/>
    <xf numFmtId="0" fontId="9" fillId="0" borderId="9" xfId="2" applyFont="1" applyBorder="1"/>
    <xf numFmtId="0" fontId="8" fillId="0" borderId="9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8" fillId="8" borderId="9" xfId="2" applyFont="1" applyFill="1" applyBorder="1" applyAlignment="1">
      <alignment horizontal="right" wrapText="1"/>
    </xf>
    <xf numFmtId="0" fontId="8" fillId="0" borderId="9" xfId="2" applyFont="1" applyBorder="1" applyAlignment="1">
      <alignment horizontal="right" wrapText="1"/>
    </xf>
    <xf numFmtId="0" fontId="14" fillId="0" borderId="0" xfId="2" applyFont="1"/>
    <xf numFmtId="2" fontId="8" fillId="0" borderId="9" xfId="2" applyNumberFormat="1" applyFont="1" applyBorder="1" applyAlignment="1">
      <alignment horizontal="center" vertical="center"/>
    </xf>
    <xf numFmtId="2" fontId="17" fillId="0" borderId="9" xfId="2" applyNumberFormat="1" applyFont="1" applyBorder="1" applyAlignment="1">
      <alignment horizontal="center" vertical="center"/>
    </xf>
    <xf numFmtId="2" fontId="17" fillId="8" borderId="9" xfId="2" applyNumberFormat="1" applyFont="1" applyFill="1" applyBorder="1" applyAlignment="1">
      <alignment horizontal="center"/>
    </xf>
    <xf numFmtId="2" fontId="1" fillId="0" borderId="10" xfId="0" applyNumberFormat="1" applyFont="1" applyBorder="1"/>
    <xf numFmtId="2" fontId="1" fillId="0" borderId="9" xfId="0" applyNumberFormat="1" applyFont="1" applyBorder="1"/>
    <xf numFmtId="2" fontId="1" fillId="0" borderId="13" xfId="0" applyNumberFormat="1" applyFont="1" applyBorder="1"/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5 2 2" xfId="12" xr:uid="{00000000-0005-0000-0000-000008000000}"/>
    <cellStyle name="Normal 5 3" xfId="10" xr:uid="{00000000-0005-0000-0000-000009000000}"/>
    <cellStyle name="Normal 5 4" xfId="11" xr:uid="{00000000-0005-0000-0000-00000A000000}"/>
    <cellStyle name="Percent 2" xfId="8" xr:uid="{00000000-0005-0000-0000-00000B000000}"/>
    <cellStyle name="Percent 2 2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RK\CP%20-%20OVE-SPTE\IZPLA&#268;ILA%20IN%20VI&#352;INE%20PODPOR\VISINA%20PODPOR%202020\KALKULATOR_podpore_2009-2019_v20no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KULATOR podpor"/>
      <sheetName val="Pojasnila"/>
      <sheetName val="Izračuni 2009-2019"/>
      <sheetName val="OPOMBE"/>
      <sheetName val="Podpore 2014"/>
      <sheetName val="Podpore 2016"/>
      <sheetName val="Podpore 2017"/>
      <sheetName val="Podpore 2018"/>
      <sheetName val="Podpore 2019"/>
      <sheetName val="Podpore 2013"/>
      <sheetName val="Podpore 2012"/>
      <sheetName val="Metodologija - OU in spec I str"/>
      <sheetName val="Šifranti"/>
      <sheetName val="Primerjava stari - novi 2010"/>
      <sheetName val="Stara sh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A1:P316"/>
  <sheetViews>
    <sheetView tabSelected="1" topLeftCell="A298" zoomScale="85" zoomScaleNormal="85" workbookViewId="0">
      <selection activeCell="B7" sqref="B7"/>
    </sheetView>
  </sheetViews>
  <sheetFormatPr defaultRowHeight="12.5" x14ac:dyDescent="0.25"/>
  <cols>
    <col min="1" max="1" width="13.453125" bestFit="1" customWidth="1"/>
    <col min="2" max="2" width="44.7265625" bestFit="1" customWidth="1"/>
    <col min="3" max="3" width="38.7265625" bestFit="1" customWidth="1"/>
    <col min="4" max="4" width="8.26953125" bestFit="1" customWidth="1"/>
    <col min="5" max="7" width="9" bestFit="1" customWidth="1"/>
    <col min="8" max="8" width="10" bestFit="1" customWidth="1"/>
    <col min="9" max="10" width="9" bestFit="1" customWidth="1"/>
    <col min="11" max="11" width="9.54296875" bestFit="1" customWidth="1"/>
    <col min="12" max="13" width="15.453125" bestFit="1" customWidth="1"/>
  </cols>
  <sheetData>
    <row r="1" spans="1:10" ht="28" x14ac:dyDescent="0.6">
      <c r="A1" s="58" t="s">
        <v>350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3" customHeight="1" x14ac:dyDescent="0.6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3" customHeight="1" x14ac:dyDescent="0.6">
      <c r="A3" s="34"/>
      <c r="B3" s="31" t="s">
        <v>337</v>
      </c>
      <c r="C3" s="34"/>
      <c r="D3" s="34"/>
      <c r="E3" s="34"/>
      <c r="F3" s="34"/>
      <c r="G3" s="34"/>
      <c r="H3" s="34"/>
      <c r="I3" s="34"/>
      <c r="J3" s="34"/>
    </row>
    <row r="4" spans="1:10" ht="13" customHeight="1" x14ac:dyDescent="0.6">
      <c r="A4" s="34"/>
      <c r="B4" s="31" t="s">
        <v>338</v>
      </c>
      <c r="C4" s="34"/>
      <c r="D4" s="34"/>
      <c r="E4" s="34"/>
      <c r="F4" s="34"/>
      <c r="G4" s="34"/>
      <c r="H4" s="34"/>
      <c r="I4" s="34"/>
      <c r="J4" s="34"/>
    </row>
    <row r="5" spans="1:10" ht="13" customHeight="1" x14ac:dyDescent="0.6">
      <c r="A5" s="34"/>
      <c r="B5" s="31" t="s">
        <v>339</v>
      </c>
      <c r="C5" s="34"/>
      <c r="D5" s="34"/>
      <c r="E5" s="34"/>
      <c r="F5" s="34"/>
      <c r="G5" s="34"/>
      <c r="H5" s="34"/>
      <c r="I5" s="34"/>
      <c r="J5" s="34"/>
    </row>
    <row r="6" spans="1:10" ht="13" customHeight="1" x14ac:dyDescent="0.25">
      <c r="B6" s="35" t="s">
        <v>348</v>
      </c>
    </row>
    <row r="7" spans="1:10" ht="13" thickBot="1" x14ac:dyDescent="0.3"/>
    <row r="8" spans="1:10" ht="39.5" thickBot="1" x14ac:dyDescent="0.35">
      <c r="B8" s="1"/>
      <c r="C8" s="2"/>
      <c r="D8" s="3" t="s">
        <v>0</v>
      </c>
      <c r="E8" s="52" t="s">
        <v>351</v>
      </c>
      <c r="F8" s="53" t="s">
        <v>352</v>
      </c>
      <c r="G8" s="53" t="s">
        <v>353</v>
      </c>
      <c r="H8" s="53" t="s">
        <v>1</v>
      </c>
      <c r="I8" s="53" t="s">
        <v>354</v>
      </c>
      <c r="J8" s="54" t="s">
        <v>355</v>
      </c>
    </row>
    <row r="9" spans="1:10" ht="12.75" customHeight="1" x14ac:dyDescent="0.3">
      <c r="A9" t="s">
        <v>2</v>
      </c>
      <c r="B9" s="55" t="s">
        <v>3</v>
      </c>
      <c r="C9" s="4" t="s">
        <v>4</v>
      </c>
      <c r="D9" s="5" t="s">
        <v>2</v>
      </c>
      <c r="E9" s="6">
        <v>105.47</v>
      </c>
      <c r="F9" s="7">
        <v>0</v>
      </c>
      <c r="G9" s="8">
        <v>105.47</v>
      </c>
      <c r="H9" s="7">
        <v>0.86</v>
      </c>
      <c r="I9" s="9">
        <v>105.47</v>
      </c>
      <c r="J9" s="10">
        <v>-49.33</v>
      </c>
    </row>
    <row r="10" spans="1:10" ht="13" x14ac:dyDescent="0.3">
      <c r="A10" t="s">
        <v>5</v>
      </c>
      <c r="B10" s="56"/>
      <c r="C10" s="11" t="s">
        <v>6</v>
      </c>
      <c r="D10" s="12" t="s">
        <v>5</v>
      </c>
      <c r="E10" s="6">
        <v>92.61</v>
      </c>
      <c r="F10" s="7">
        <v>0</v>
      </c>
      <c r="G10" s="8">
        <v>92.61</v>
      </c>
      <c r="H10" s="7">
        <v>0.86</v>
      </c>
      <c r="I10" s="9">
        <v>92.61</v>
      </c>
      <c r="J10" s="10">
        <v>-62.19</v>
      </c>
    </row>
    <row r="11" spans="1:10" ht="13" x14ac:dyDescent="0.3">
      <c r="A11" t="s">
        <v>7</v>
      </c>
      <c r="B11" s="56"/>
      <c r="C11" s="11" t="s">
        <v>8</v>
      </c>
      <c r="D11" s="12" t="s">
        <v>7</v>
      </c>
      <c r="E11" s="6">
        <v>82.34</v>
      </c>
      <c r="F11" s="7">
        <v>0</v>
      </c>
      <c r="G11" s="8">
        <v>82.34</v>
      </c>
      <c r="H11" s="7">
        <v>0.9</v>
      </c>
      <c r="I11" s="9">
        <v>82.34</v>
      </c>
      <c r="J11" s="10">
        <v>-79.66</v>
      </c>
    </row>
    <row r="12" spans="1:10" ht="13.5" thickBot="1" x14ac:dyDescent="0.35">
      <c r="A12" t="s">
        <v>9</v>
      </c>
      <c r="B12" s="57"/>
      <c r="C12" s="13" t="s">
        <v>10</v>
      </c>
      <c r="D12" s="14" t="s">
        <v>9</v>
      </c>
      <c r="E12" s="6">
        <v>76.569999999999993</v>
      </c>
      <c r="F12" s="7">
        <v>0</v>
      </c>
      <c r="G12" s="8">
        <v>76.569999999999993</v>
      </c>
      <c r="H12" s="7">
        <v>0.9</v>
      </c>
      <c r="I12" s="7" t="s">
        <v>11</v>
      </c>
      <c r="J12" s="10">
        <v>-85.43</v>
      </c>
    </row>
    <row r="13" spans="1:10" ht="12.75" customHeight="1" x14ac:dyDescent="0.3">
      <c r="A13" t="s">
        <v>12</v>
      </c>
      <c r="B13" s="55" t="s">
        <v>13</v>
      </c>
      <c r="C13" s="4" t="s">
        <v>4</v>
      </c>
      <c r="D13" s="5" t="s">
        <v>12</v>
      </c>
      <c r="E13" s="6">
        <v>95.38</v>
      </c>
      <c r="F13" s="7">
        <v>0</v>
      </c>
      <c r="G13" s="8">
        <v>95.38</v>
      </c>
      <c r="H13" s="7">
        <v>0.8</v>
      </c>
      <c r="I13" s="9">
        <v>95.38</v>
      </c>
      <c r="J13" s="10">
        <v>-48.62</v>
      </c>
    </row>
    <row r="14" spans="1:10" ht="13" x14ac:dyDescent="0.3">
      <c r="A14" t="s">
        <v>14</v>
      </c>
      <c r="B14" s="56"/>
      <c r="C14" s="11" t="s">
        <v>6</v>
      </c>
      <c r="D14" s="12" t="s">
        <v>14</v>
      </c>
      <c r="E14" s="6">
        <v>95.38</v>
      </c>
      <c r="F14" s="7">
        <v>0</v>
      </c>
      <c r="G14" s="8">
        <v>95.38</v>
      </c>
      <c r="H14" s="7">
        <v>0.8</v>
      </c>
      <c r="I14" s="9">
        <v>95.38</v>
      </c>
      <c r="J14" s="10">
        <v>-48.62</v>
      </c>
    </row>
    <row r="15" spans="1:10" ht="13" x14ac:dyDescent="0.3">
      <c r="A15" t="s">
        <v>15</v>
      </c>
      <c r="B15" s="56"/>
      <c r="C15" s="11" t="s">
        <v>8</v>
      </c>
      <c r="D15" s="12" t="s">
        <v>15</v>
      </c>
      <c r="E15" s="6">
        <v>95.38</v>
      </c>
      <c r="F15" s="7">
        <v>0</v>
      </c>
      <c r="G15" s="8">
        <v>95.38</v>
      </c>
      <c r="H15" s="7">
        <v>0.8</v>
      </c>
      <c r="I15" s="9">
        <v>95.38</v>
      </c>
      <c r="J15" s="10">
        <v>-48.62</v>
      </c>
    </row>
    <row r="16" spans="1:10" ht="13.5" thickBot="1" x14ac:dyDescent="0.35">
      <c r="A16" t="s">
        <v>16</v>
      </c>
      <c r="B16" s="57"/>
      <c r="C16" s="13" t="s">
        <v>10</v>
      </c>
      <c r="D16" s="14" t="s">
        <v>16</v>
      </c>
      <c r="E16" s="6">
        <v>86.74</v>
      </c>
      <c r="F16" s="7">
        <v>0</v>
      </c>
      <c r="G16" s="8">
        <v>86.74</v>
      </c>
      <c r="H16" s="7">
        <v>0.86</v>
      </c>
      <c r="I16" s="7" t="s">
        <v>11</v>
      </c>
      <c r="J16" s="10">
        <v>-68.06</v>
      </c>
    </row>
    <row r="17" spans="1:10" ht="12.75" customHeight="1" x14ac:dyDescent="0.3">
      <c r="A17" s="15" t="s">
        <v>17</v>
      </c>
      <c r="B17" s="55" t="s">
        <v>18</v>
      </c>
      <c r="C17" s="4" t="s">
        <v>4</v>
      </c>
      <c r="D17" s="16" t="s">
        <v>19</v>
      </c>
      <c r="E17" s="6">
        <v>415.46</v>
      </c>
      <c r="F17" s="7">
        <v>0</v>
      </c>
      <c r="G17" s="8">
        <v>415.46</v>
      </c>
      <c r="H17" s="7">
        <v>0.88</v>
      </c>
      <c r="I17" s="9">
        <v>415.46</v>
      </c>
      <c r="J17" s="10">
        <v>257.06</v>
      </c>
    </row>
    <row r="18" spans="1:10" ht="13" x14ac:dyDescent="0.3">
      <c r="A18" s="15" t="s">
        <v>20</v>
      </c>
      <c r="B18" s="56"/>
      <c r="C18" s="11" t="s">
        <v>6</v>
      </c>
      <c r="D18" s="17" t="s">
        <v>21</v>
      </c>
      <c r="E18" s="6">
        <v>380.02</v>
      </c>
      <c r="F18" s="7">
        <v>0</v>
      </c>
      <c r="G18" s="8">
        <v>380.02</v>
      </c>
      <c r="H18" s="7">
        <v>0.88</v>
      </c>
      <c r="I18" s="9">
        <v>380.02</v>
      </c>
      <c r="J18" s="10">
        <v>221.62</v>
      </c>
    </row>
    <row r="19" spans="1:10" ht="13" x14ac:dyDescent="0.3">
      <c r="A19" s="15" t="s">
        <v>22</v>
      </c>
      <c r="B19" s="56"/>
      <c r="C19" s="11" t="s">
        <v>8</v>
      </c>
      <c r="D19" s="17" t="s">
        <v>23</v>
      </c>
      <c r="E19" s="6">
        <v>315.36</v>
      </c>
      <c r="F19" s="7">
        <v>0</v>
      </c>
      <c r="G19" s="8">
        <v>315.36</v>
      </c>
      <c r="H19" s="7">
        <v>0.91</v>
      </c>
      <c r="I19" s="9">
        <v>315.36</v>
      </c>
      <c r="J19" s="10">
        <v>151.56</v>
      </c>
    </row>
    <row r="20" spans="1:10" ht="13.5" thickBot="1" x14ac:dyDescent="0.35">
      <c r="A20" s="15" t="s">
        <v>24</v>
      </c>
      <c r="B20" s="57"/>
      <c r="C20" s="13" t="s">
        <v>10</v>
      </c>
      <c r="D20" s="18" t="s">
        <v>25</v>
      </c>
      <c r="E20" s="6">
        <v>280.70999999999998</v>
      </c>
      <c r="F20" s="7">
        <v>0</v>
      </c>
      <c r="G20" s="8">
        <v>280.70999999999998</v>
      </c>
      <c r="H20" s="7">
        <v>1</v>
      </c>
      <c r="I20" s="7" t="s">
        <v>11</v>
      </c>
      <c r="J20" s="10">
        <v>100.71</v>
      </c>
    </row>
    <row r="21" spans="1:10" ht="12.75" customHeight="1" x14ac:dyDescent="0.3">
      <c r="B21" s="55" t="s">
        <v>26</v>
      </c>
      <c r="C21" s="4" t="s">
        <v>4</v>
      </c>
      <c r="D21" s="16"/>
      <c r="E21" s="6">
        <v>477.78</v>
      </c>
      <c r="F21" s="7">
        <v>0</v>
      </c>
      <c r="G21" s="8">
        <v>477.78</v>
      </c>
      <c r="H21" s="7">
        <v>0.88</v>
      </c>
      <c r="I21" s="9">
        <v>477.78</v>
      </c>
      <c r="J21" s="10">
        <v>319.38</v>
      </c>
    </row>
    <row r="22" spans="1:10" ht="13" x14ac:dyDescent="0.3">
      <c r="B22" s="56"/>
      <c r="C22" s="11" t="s">
        <v>6</v>
      </c>
      <c r="D22" s="17"/>
      <c r="E22" s="6">
        <v>437.02</v>
      </c>
      <c r="F22" s="7">
        <v>0</v>
      </c>
      <c r="G22" s="8">
        <v>437.02</v>
      </c>
      <c r="H22" s="7">
        <v>0.88</v>
      </c>
      <c r="I22" s="9">
        <v>437.02</v>
      </c>
      <c r="J22" s="10">
        <v>278.62</v>
      </c>
    </row>
    <row r="23" spans="1:10" ht="13" x14ac:dyDescent="0.3">
      <c r="B23" s="56"/>
      <c r="C23" s="11" t="s">
        <v>8</v>
      </c>
      <c r="D23" s="17"/>
      <c r="E23" s="6">
        <v>362.66</v>
      </c>
      <c r="F23" s="7">
        <v>0</v>
      </c>
      <c r="G23" s="8">
        <v>362.66</v>
      </c>
      <c r="H23" s="7">
        <v>0.91</v>
      </c>
      <c r="I23" s="9">
        <v>362.66</v>
      </c>
      <c r="J23" s="10">
        <v>198.86</v>
      </c>
    </row>
    <row r="24" spans="1:10" ht="13.5" thickBot="1" x14ac:dyDescent="0.35">
      <c r="B24" s="57"/>
      <c r="C24" s="13" t="s">
        <v>10</v>
      </c>
      <c r="D24" s="18"/>
      <c r="E24" s="6">
        <v>322.82</v>
      </c>
      <c r="F24" s="7">
        <v>0</v>
      </c>
      <c r="G24" s="8">
        <v>322.82</v>
      </c>
      <c r="H24" s="7">
        <v>1</v>
      </c>
      <c r="I24" s="7" t="s">
        <v>11</v>
      </c>
      <c r="J24" s="10">
        <v>142.82</v>
      </c>
    </row>
    <row r="25" spans="1:10" ht="12.75" customHeight="1" x14ac:dyDescent="0.3">
      <c r="A25" s="15" t="s">
        <v>27</v>
      </c>
      <c r="B25" s="55" t="s">
        <v>28</v>
      </c>
      <c r="C25" s="4" t="s">
        <v>4</v>
      </c>
      <c r="D25" s="16" t="s">
        <v>29</v>
      </c>
      <c r="E25" s="6">
        <v>390.42</v>
      </c>
      <c r="F25" s="7">
        <v>0</v>
      </c>
      <c r="G25" s="8">
        <v>390.42</v>
      </c>
      <c r="H25" s="7">
        <v>0.88</v>
      </c>
      <c r="I25" s="9">
        <v>390.42</v>
      </c>
      <c r="J25" s="10">
        <v>232.02</v>
      </c>
    </row>
    <row r="26" spans="1:10" ht="13" x14ac:dyDescent="0.3">
      <c r="A26" s="15" t="s">
        <v>30</v>
      </c>
      <c r="B26" s="56"/>
      <c r="C26" s="11" t="s">
        <v>6</v>
      </c>
      <c r="D26" s="17" t="s">
        <v>31</v>
      </c>
      <c r="E26" s="6">
        <v>359.71</v>
      </c>
      <c r="F26" s="7">
        <v>0</v>
      </c>
      <c r="G26" s="8">
        <v>359.71</v>
      </c>
      <c r="H26" s="7">
        <v>0.88</v>
      </c>
      <c r="I26" s="9">
        <v>359.71</v>
      </c>
      <c r="J26" s="10">
        <v>201.31</v>
      </c>
    </row>
    <row r="27" spans="1:10" ht="13" x14ac:dyDescent="0.3">
      <c r="A27" s="15" t="s">
        <v>32</v>
      </c>
      <c r="B27" s="56"/>
      <c r="C27" s="11" t="s">
        <v>8</v>
      </c>
      <c r="D27" s="17" t="s">
        <v>33</v>
      </c>
      <c r="E27" s="6">
        <v>289.98</v>
      </c>
      <c r="F27" s="7">
        <v>0</v>
      </c>
      <c r="G27" s="8">
        <v>289.98</v>
      </c>
      <c r="H27" s="7">
        <v>0.91</v>
      </c>
      <c r="I27" s="9">
        <v>289.98</v>
      </c>
      <c r="J27" s="10">
        <v>126.18</v>
      </c>
    </row>
    <row r="28" spans="1:10" ht="13.5" thickBot="1" x14ac:dyDescent="0.35">
      <c r="A28" s="15" t="s">
        <v>34</v>
      </c>
      <c r="B28" s="57"/>
      <c r="C28" s="13" t="s">
        <v>10</v>
      </c>
      <c r="D28" s="18" t="s">
        <v>35</v>
      </c>
      <c r="E28" s="6">
        <v>269.22000000000003</v>
      </c>
      <c r="F28" s="7">
        <v>0</v>
      </c>
      <c r="G28" s="8">
        <v>269.22000000000003</v>
      </c>
      <c r="H28" s="7">
        <v>1</v>
      </c>
      <c r="I28" s="7" t="s">
        <v>11</v>
      </c>
      <c r="J28" s="10">
        <v>89.22</v>
      </c>
    </row>
    <row r="29" spans="1:10" ht="12.75" customHeight="1" x14ac:dyDescent="0.3">
      <c r="A29" s="15" t="s">
        <v>36</v>
      </c>
      <c r="B29" s="55" t="s">
        <v>37</v>
      </c>
      <c r="C29" s="4" t="s">
        <v>4</v>
      </c>
      <c r="D29" s="16" t="s">
        <v>19</v>
      </c>
      <c r="E29" s="6">
        <v>386.38</v>
      </c>
      <c r="F29" s="7">
        <v>0</v>
      </c>
      <c r="G29" s="8">
        <v>386.38</v>
      </c>
      <c r="H29" s="7">
        <v>0.88</v>
      </c>
      <c r="I29" s="9">
        <v>386.38</v>
      </c>
      <c r="J29" s="10">
        <v>227.98</v>
      </c>
    </row>
    <row r="30" spans="1:10" ht="13" x14ac:dyDescent="0.3">
      <c r="A30" s="15" t="s">
        <v>38</v>
      </c>
      <c r="B30" s="56"/>
      <c r="C30" s="11" t="s">
        <v>6</v>
      </c>
      <c r="D30" s="17" t="s">
        <v>21</v>
      </c>
      <c r="E30" s="6">
        <v>353.42</v>
      </c>
      <c r="F30" s="7">
        <v>0</v>
      </c>
      <c r="G30" s="8">
        <v>353.42</v>
      </c>
      <c r="H30" s="7">
        <v>0.88</v>
      </c>
      <c r="I30" s="9">
        <v>353.42</v>
      </c>
      <c r="J30" s="10">
        <v>195.02</v>
      </c>
    </row>
    <row r="31" spans="1:10" ht="13" x14ac:dyDescent="0.3">
      <c r="A31" s="15" t="s">
        <v>39</v>
      </c>
      <c r="B31" s="56"/>
      <c r="C31" s="11" t="s">
        <v>8</v>
      </c>
      <c r="D31" s="17" t="s">
        <v>23</v>
      </c>
      <c r="E31" s="6">
        <v>293.27999999999997</v>
      </c>
      <c r="F31" s="7">
        <v>0</v>
      </c>
      <c r="G31" s="8">
        <v>293.27999999999997</v>
      </c>
      <c r="H31" s="7">
        <v>0.91</v>
      </c>
      <c r="I31" s="9">
        <v>293.27999999999997</v>
      </c>
      <c r="J31" s="10">
        <v>129.47999999999999</v>
      </c>
    </row>
    <row r="32" spans="1:10" ht="13.5" thickBot="1" x14ac:dyDescent="0.35">
      <c r="A32" s="15" t="s">
        <v>40</v>
      </c>
      <c r="B32" s="57"/>
      <c r="C32" s="13" t="s">
        <v>10</v>
      </c>
      <c r="D32" s="18" t="s">
        <v>25</v>
      </c>
      <c r="E32" s="6">
        <v>261.06</v>
      </c>
      <c r="F32" s="7">
        <v>0</v>
      </c>
      <c r="G32" s="8">
        <v>261.06</v>
      </c>
      <c r="H32" s="7">
        <v>1</v>
      </c>
      <c r="I32" s="7" t="s">
        <v>11</v>
      </c>
      <c r="J32" s="10">
        <v>81.06</v>
      </c>
    </row>
    <row r="33" spans="1:10" ht="12.75" customHeight="1" x14ac:dyDescent="0.3">
      <c r="B33" s="55" t="s">
        <v>41</v>
      </c>
      <c r="C33" s="4" t="s">
        <v>4</v>
      </c>
      <c r="D33" s="16"/>
      <c r="E33" s="6">
        <v>444.34</v>
      </c>
      <c r="F33" s="7">
        <v>0</v>
      </c>
      <c r="G33" s="8">
        <v>444.34</v>
      </c>
      <c r="H33" s="7">
        <v>0.88</v>
      </c>
      <c r="I33" s="9">
        <v>444.34</v>
      </c>
      <c r="J33" s="10">
        <v>285.94</v>
      </c>
    </row>
    <row r="34" spans="1:10" ht="13" x14ac:dyDescent="0.3">
      <c r="B34" s="56"/>
      <c r="C34" s="11" t="s">
        <v>6</v>
      </c>
      <c r="D34" s="17"/>
      <c r="E34" s="6">
        <v>406.43</v>
      </c>
      <c r="F34" s="7">
        <v>0</v>
      </c>
      <c r="G34" s="8">
        <v>406.43</v>
      </c>
      <c r="H34" s="7">
        <v>0.88</v>
      </c>
      <c r="I34" s="9">
        <v>406.43</v>
      </c>
      <c r="J34" s="10">
        <v>248.03</v>
      </c>
    </row>
    <row r="35" spans="1:10" ht="13" x14ac:dyDescent="0.3">
      <c r="B35" s="56"/>
      <c r="C35" s="11" t="s">
        <v>8</v>
      </c>
      <c r="D35" s="17"/>
      <c r="E35" s="6">
        <v>337.27</v>
      </c>
      <c r="F35" s="7">
        <v>0</v>
      </c>
      <c r="G35" s="8">
        <v>337.27</v>
      </c>
      <c r="H35" s="7">
        <v>0.91</v>
      </c>
      <c r="I35" s="9">
        <v>337.27</v>
      </c>
      <c r="J35" s="10">
        <v>173.47</v>
      </c>
    </row>
    <row r="36" spans="1:10" ht="13.5" thickBot="1" x14ac:dyDescent="0.35">
      <c r="B36" s="57"/>
      <c r="C36" s="13" t="s">
        <v>10</v>
      </c>
      <c r="D36" s="18"/>
      <c r="E36" s="6">
        <v>300.22000000000003</v>
      </c>
      <c r="F36" s="7">
        <v>0</v>
      </c>
      <c r="G36" s="8">
        <v>300.22000000000003</v>
      </c>
      <c r="H36" s="7">
        <v>1</v>
      </c>
      <c r="I36" s="7" t="s">
        <v>11</v>
      </c>
      <c r="J36" s="10">
        <v>120.22</v>
      </c>
    </row>
    <row r="37" spans="1:10" ht="12.75" customHeight="1" x14ac:dyDescent="0.3">
      <c r="A37" s="15" t="s">
        <v>42</v>
      </c>
      <c r="B37" s="55" t="s">
        <v>43</v>
      </c>
      <c r="C37" s="4" t="s">
        <v>4</v>
      </c>
      <c r="D37" s="16" t="s">
        <v>29</v>
      </c>
      <c r="E37" s="6">
        <v>363.09</v>
      </c>
      <c r="F37" s="7">
        <v>0</v>
      </c>
      <c r="G37" s="8">
        <v>363.09</v>
      </c>
      <c r="H37" s="7">
        <v>0.88</v>
      </c>
      <c r="I37" s="9">
        <v>363.09</v>
      </c>
      <c r="J37" s="10">
        <v>204.69</v>
      </c>
    </row>
    <row r="38" spans="1:10" ht="13" x14ac:dyDescent="0.3">
      <c r="A38" s="15" t="s">
        <v>44</v>
      </c>
      <c r="B38" s="56"/>
      <c r="C38" s="11" t="s">
        <v>6</v>
      </c>
      <c r="D38" s="17" t="s">
        <v>31</v>
      </c>
      <c r="E38" s="6">
        <v>334.53</v>
      </c>
      <c r="F38" s="7">
        <v>0</v>
      </c>
      <c r="G38" s="8">
        <v>334.53</v>
      </c>
      <c r="H38" s="7">
        <v>0.88</v>
      </c>
      <c r="I38" s="9">
        <v>334.53</v>
      </c>
      <c r="J38" s="10">
        <v>176.13</v>
      </c>
    </row>
    <row r="39" spans="1:10" ht="13" x14ac:dyDescent="0.3">
      <c r="A39" s="15" t="s">
        <v>45</v>
      </c>
      <c r="B39" s="56"/>
      <c r="C39" s="11" t="s">
        <v>8</v>
      </c>
      <c r="D39" s="17" t="s">
        <v>33</v>
      </c>
      <c r="E39" s="6">
        <v>269.68</v>
      </c>
      <c r="F39" s="7">
        <v>0</v>
      </c>
      <c r="G39" s="8">
        <v>269.68</v>
      </c>
      <c r="H39" s="7">
        <v>0.91</v>
      </c>
      <c r="I39" s="9">
        <v>269.68</v>
      </c>
      <c r="J39" s="10">
        <v>105.88</v>
      </c>
    </row>
    <row r="40" spans="1:10" ht="13.5" thickBot="1" x14ac:dyDescent="0.35">
      <c r="A40" s="15" t="s">
        <v>46</v>
      </c>
      <c r="B40" s="57"/>
      <c r="C40" s="13" t="s">
        <v>10</v>
      </c>
      <c r="D40" s="18" t="s">
        <v>35</v>
      </c>
      <c r="E40" s="6">
        <v>250.37</v>
      </c>
      <c r="F40" s="7">
        <v>0</v>
      </c>
      <c r="G40" s="8">
        <v>250.37</v>
      </c>
      <c r="H40" s="7">
        <v>1</v>
      </c>
      <c r="I40" s="7" t="s">
        <v>11</v>
      </c>
      <c r="J40" s="10">
        <v>70.37</v>
      </c>
    </row>
    <row r="41" spans="1:10" ht="12.75" customHeight="1" x14ac:dyDescent="0.3">
      <c r="A41" s="15" t="s">
        <v>47</v>
      </c>
      <c r="B41" s="55" t="s">
        <v>48</v>
      </c>
      <c r="C41" s="4" t="s">
        <v>4</v>
      </c>
      <c r="D41" s="16" t="s">
        <v>19</v>
      </c>
      <c r="E41" s="6">
        <v>332.37</v>
      </c>
      <c r="F41" s="7">
        <v>0</v>
      </c>
      <c r="G41" s="8">
        <v>332.37</v>
      </c>
      <c r="H41" s="7">
        <v>0.88</v>
      </c>
      <c r="I41" s="9">
        <v>332.37</v>
      </c>
      <c r="J41" s="10">
        <v>173.97</v>
      </c>
    </row>
    <row r="42" spans="1:10" ht="13" x14ac:dyDescent="0.3">
      <c r="A42" s="15" t="s">
        <v>49</v>
      </c>
      <c r="B42" s="56"/>
      <c r="C42" s="11" t="s">
        <v>6</v>
      </c>
      <c r="D42" s="17" t="s">
        <v>21</v>
      </c>
      <c r="E42" s="6">
        <v>304.02</v>
      </c>
      <c r="F42" s="7">
        <v>0</v>
      </c>
      <c r="G42" s="8">
        <v>304.02</v>
      </c>
      <c r="H42" s="7">
        <v>0.88</v>
      </c>
      <c r="I42" s="9">
        <v>304.02</v>
      </c>
      <c r="J42" s="10">
        <v>145.62</v>
      </c>
    </row>
    <row r="43" spans="1:10" ht="13" x14ac:dyDescent="0.3">
      <c r="A43" s="15" t="s">
        <v>50</v>
      </c>
      <c r="B43" s="56"/>
      <c r="C43" s="11" t="s">
        <v>8</v>
      </c>
      <c r="D43" s="17" t="s">
        <v>23</v>
      </c>
      <c r="E43" s="6">
        <v>252.29</v>
      </c>
      <c r="F43" s="7">
        <v>0</v>
      </c>
      <c r="G43" s="8">
        <v>252.29</v>
      </c>
      <c r="H43" s="7">
        <v>0.91</v>
      </c>
      <c r="I43" s="9">
        <v>252.29</v>
      </c>
      <c r="J43" s="10">
        <v>88.49</v>
      </c>
    </row>
    <row r="44" spans="1:10" ht="13.5" thickBot="1" x14ac:dyDescent="0.35">
      <c r="A44" s="15" t="s">
        <v>51</v>
      </c>
      <c r="B44" s="57"/>
      <c r="C44" s="13" t="s">
        <v>10</v>
      </c>
      <c r="D44" s="18" t="s">
        <v>25</v>
      </c>
      <c r="E44" s="6">
        <v>224.57</v>
      </c>
      <c r="F44" s="7">
        <v>0</v>
      </c>
      <c r="G44" s="8">
        <v>224.57</v>
      </c>
      <c r="H44" s="7">
        <v>1</v>
      </c>
      <c r="I44" s="7" t="s">
        <v>11</v>
      </c>
      <c r="J44" s="10">
        <v>44.57</v>
      </c>
    </row>
    <row r="45" spans="1:10" ht="12.75" customHeight="1" x14ac:dyDescent="0.3">
      <c r="B45" s="55" t="s">
        <v>52</v>
      </c>
      <c r="C45" s="4" t="s">
        <v>4</v>
      </c>
      <c r="D45" s="16"/>
      <c r="E45" s="6">
        <v>382.23</v>
      </c>
      <c r="F45" s="7">
        <v>0</v>
      </c>
      <c r="G45" s="8">
        <v>382.23</v>
      </c>
      <c r="H45" s="7">
        <v>0.88</v>
      </c>
      <c r="I45" s="9">
        <v>382.23</v>
      </c>
      <c r="J45" s="10">
        <v>223.83</v>
      </c>
    </row>
    <row r="46" spans="1:10" ht="13" x14ac:dyDescent="0.3">
      <c r="B46" s="56"/>
      <c r="C46" s="11" t="s">
        <v>6</v>
      </c>
      <c r="D46" s="17"/>
      <c r="E46" s="6">
        <v>349.62</v>
      </c>
      <c r="F46" s="7">
        <v>0</v>
      </c>
      <c r="G46" s="8">
        <v>349.62</v>
      </c>
      <c r="H46" s="7">
        <v>0.88</v>
      </c>
      <c r="I46" s="9">
        <v>349.62</v>
      </c>
      <c r="J46" s="10">
        <v>191.22</v>
      </c>
    </row>
    <row r="47" spans="1:10" ht="13" x14ac:dyDescent="0.3">
      <c r="B47" s="56"/>
      <c r="C47" s="11" t="s">
        <v>8</v>
      </c>
      <c r="D47" s="17"/>
      <c r="E47" s="6">
        <v>290.13</v>
      </c>
      <c r="F47" s="7">
        <v>0</v>
      </c>
      <c r="G47" s="8">
        <v>290.13</v>
      </c>
      <c r="H47" s="7">
        <v>0.91</v>
      </c>
      <c r="I47" s="9">
        <v>290.13</v>
      </c>
      <c r="J47" s="10">
        <v>126.33</v>
      </c>
    </row>
    <row r="48" spans="1:10" ht="13.5" thickBot="1" x14ac:dyDescent="0.35">
      <c r="B48" s="57"/>
      <c r="C48" s="13" t="s">
        <v>10</v>
      </c>
      <c r="D48" s="18"/>
      <c r="E48" s="6">
        <v>258.26</v>
      </c>
      <c r="F48" s="7">
        <v>0</v>
      </c>
      <c r="G48" s="8">
        <v>258.26</v>
      </c>
      <c r="H48" s="7">
        <v>1</v>
      </c>
      <c r="I48" s="7" t="s">
        <v>11</v>
      </c>
      <c r="J48" s="10">
        <v>78.260000000000005</v>
      </c>
    </row>
    <row r="49" spans="1:10" ht="12.75" customHeight="1" x14ac:dyDescent="0.3">
      <c r="A49" s="15" t="s">
        <v>53</v>
      </c>
      <c r="B49" s="55" t="s">
        <v>54</v>
      </c>
      <c r="C49" s="4" t="s">
        <v>4</v>
      </c>
      <c r="D49" s="16" t="s">
        <v>29</v>
      </c>
      <c r="E49" s="6">
        <v>312.33999999999997</v>
      </c>
      <c r="F49" s="7">
        <v>0</v>
      </c>
      <c r="G49" s="8">
        <v>312.33999999999997</v>
      </c>
      <c r="H49" s="7">
        <v>0.88</v>
      </c>
      <c r="I49" s="9">
        <v>312.33999999999997</v>
      </c>
      <c r="J49" s="10">
        <v>153.94</v>
      </c>
    </row>
    <row r="50" spans="1:10" ht="13" x14ac:dyDescent="0.3">
      <c r="A50" s="15" t="s">
        <v>55</v>
      </c>
      <c r="B50" s="56"/>
      <c r="C50" s="11" t="s">
        <v>6</v>
      </c>
      <c r="D50" s="17" t="s">
        <v>31</v>
      </c>
      <c r="E50" s="6">
        <v>287.77</v>
      </c>
      <c r="F50" s="7">
        <v>0</v>
      </c>
      <c r="G50" s="8">
        <v>287.77</v>
      </c>
      <c r="H50" s="7">
        <v>0.88</v>
      </c>
      <c r="I50" s="9">
        <v>287.77</v>
      </c>
      <c r="J50" s="10">
        <v>129.37</v>
      </c>
    </row>
    <row r="51" spans="1:10" ht="13" x14ac:dyDescent="0.3">
      <c r="A51" s="15" t="s">
        <v>56</v>
      </c>
      <c r="B51" s="56"/>
      <c r="C51" s="11" t="s">
        <v>8</v>
      </c>
      <c r="D51" s="17" t="s">
        <v>33</v>
      </c>
      <c r="E51" s="6">
        <v>231.98</v>
      </c>
      <c r="F51" s="7">
        <v>0</v>
      </c>
      <c r="G51" s="8">
        <v>231.98</v>
      </c>
      <c r="H51" s="7">
        <v>0.91</v>
      </c>
      <c r="I51" s="9">
        <v>231.98</v>
      </c>
      <c r="J51" s="10">
        <v>68.180000000000007</v>
      </c>
    </row>
    <row r="52" spans="1:10" ht="13.5" thickBot="1" x14ac:dyDescent="0.35">
      <c r="A52" s="15" t="s">
        <v>57</v>
      </c>
      <c r="B52" s="57"/>
      <c r="C52" s="13" t="s">
        <v>10</v>
      </c>
      <c r="D52" s="18" t="s">
        <v>35</v>
      </c>
      <c r="E52" s="6">
        <v>215.38</v>
      </c>
      <c r="F52" s="7">
        <v>0</v>
      </c>
      <c r="G52" s="8">
        <v>215.38</v>
      </c>
      <c r="H52" s="7">
        <v>1</v>
      </c>
      <c r="I52" s="7" t="s">
        <v>11</v>
      </c>
      <c r="J52" s="10">
        <v>35.380000000000003</v>
      </c>
    </row>
    <row r="53" spans="1:10" ht="12.75" customHeight="1" x14ac:dyDescent="0.3">
      <c r="A53" s="15" t="s">
        <v>58</v>
      </c>
      <c r="B53" s="59" t="s">
        <v>59</v>
      </c>
      <c r="C53" s="4" t="s">
        <v>4</v>
      </c>
      <c r="D53" s="16" t="s">
        <v>19</v>
      </c>
      <c r="E53" s="6">
        <v>290.82</v>
      </c>
      <c r="F53" s="7">
        <v>0</v>
      </c>
      <c r="G53" s="8">
        <v>290.82</v>
      </c>
      <c r="H53" s="7">
        <v>0.88</v>
      </c>
      <c r="I53" s="9">
        <v>290.82</v>
      </c>
      <c r="J53" s="10">
        <v>132.41999999999999</v>
      </c>
    </row>
    <row r="54" spans="1:10" ht="13" x14ac:dyDescent="0.3">
      <c r="A54" s="15" t="s">
        <v>60</v>
      </c>
      <c r="B54" s="60"/>
      <c r="C54" s="11" t="s">
        <v>6</v>
      </c>
      <c r="D54" s="17" t="s">
        <v>21</v>
      </c>
      <c r="E54" s="6">
        <v>266.01</v>
      </c>
      <c r="F54" s="7">
        <v>0</v>
      </c>
      <c r="G54" s="8">
        <v>266.01</v>
      </c>
      <c r="H54" s="7">
        <v>0.88</v>
      </c>
      <c r="I54" s="9">
        <v>266.01</v>
      </c>
      <c r="J54" s="10">
        <v>107.61</v>
      </c>
    </row>
    <row r="55" spans="1:10" ht="13" x14ac:dyDescent="0.3">
      <c r="A55" s="15" t="s">
        <v>61</v>
      </c>
      <c r="B55" s="60"/>
      <c r="C55" s="11" t="s">
        <v>8</v>
      </c>
      <c r="D55" s="17" t="s">
        <v>23</v>
      </c>
      <c r="E55" s="6">
        <v>220.75</v>
      </c>
      <c r="F55" s="7">
        <v>0</v>
      </c>
      <c r="G55" s="8">
        <v>220.75</v>
      </c>
      <c r="H55" s="7">
        <v>0.91</v>
      </c>
      <c r="I55" s="9">
        <v>220.75</v>
      </c>
      <c r="J55" s="10">
        <v>56.95</v>
      </c>
    </row>
    <row r="56" spans="1:10" ht="13.5" thickBot="1" x14ac:dyDescent="0.35">
      <c r="A56" s="15" t="s">
        <v>62</v>
      </c>
      <c r="B56" s="61"/>
      <c r="C56" s="13" t="s">
        <v>10</v>
      </c>
      <c r="D56" s="18" t="s">
        <v>25</v>
      </c>
      <c r="E56" s="6">
        <v>196.5</v>
      </c>
      <c r="F56" s="7">
        <v>0</v>
      </c>
      <c r="G56" s="8">
        <v>196.5</v>
      </c>
      <c r="H56" s="7">
        <v>1</v>
      </c>
      <c r="I56" s="7" t="s">
        <v>11</v>
      </c>
      <c r="J56" s="10">
        <v>16.5</v>
      </c>
    </row>
    <row r="57" spans="1:10" ht="12.75" customHeight="1" x14ac:dyDescent="0.3">
      <c r="A57" s="15" t="s">
        <v>63</v>
      </c>
      <c r="B57" s="59" t="s">
        <v>64</v>
      </c>
      <c r="C57" s="4" t="s">
        <v>4</v>
      </c>
      <c r="D57" s="16" t="s">
        <v>19</v>
      </c>
      <c r="E57" s="6">
        <v>197.55</v>
      </c>
      <c r="F57" s="7">
        <v>0</v>
      </c>
      <c r="G57" s="8">
        <v>197.55</v>
      </c>
      <c r="H57" s="7">
        <v>0.88</v>
      </c>
      <c r="I57" s="9">
        <v>197.55</v>
      </c>
      <c r="J57" s="10">
        <v>39.15</v>
      </c>
    </row>
    <row r="58" spans="1:10" ht="13" x14ac:dyDescent="0.3">
      <c r="A58" s="15" t="s">
        <v>65</v>
      </c>
      <c r="B58" s="60"/>
      <c r="C58" s="11" t="s">
        <v>6</v>
      </c>
      <c r="D58" s="17" t="s">
        <v>21</v>
      </c>
      <c r="E58" s="6">
        <v>180.7</v>
      </c>
      <c r="F58" s="7">
        <v>0</v>
      </c>
      <c r="G58" s="8">
        <v>180.7</v>
      </c>
      <c r="H58" s="7">
        <v>0.88</v>
      </c>
      <c r="I58" s="9">
        <v>180.7</v>
      </c>
      <c r="J58" s="10">
        <v>22.3</v>
      </c>
    </row>
    <row r="59" spans="1:10" ht="13" x14ac:dyDescent="0.3">
      <c r="A59" s="15" t="s">
        <v>66</v>
      </c>
      <c r="B59" s="60"/>
      <c r="C59" s="11" t="s">
        <v>8</v>
      </c>
      <c r="D59" s="17" t="s">
        <v>23</v>
      </c>
      <c r="E59" s="6">
        <v>149.94999999999999</v>
      </c>
      <c r="F59" s="7">
        <v>0</v>
      </c>
      <c r="G59" s="8">
        <v>149.94999999999999</v>
      </c>
      <c r="H59" s="7">
        <v>0.91</v>
      </c>
      <c r="I59" s="9">
        <v>149.94999999999999</v>
      </c>
      <c r="J59" s="10">
        <v>-13.85</v>
      </c>
    </row>
    <row r="60" spans="1:10" ht="13.5" thickBot="1" x14ac:dyDescent="0.35">
      <c r="A60" s="15" t="s">
        <v>67</v>
      </c>
      <c r="B60" s="61"/>
      <c r="C60" s="13" t="s">
        <v>10</v>
      </c>
      <c r="D60" s="18" t="s">
        <v>25</v>
      </c>
      <c r="E60" s="6">
        <v>133.47999999999999</v>
      </c>
      <c r="F60" s="7">
        <v>0</v>
      </c>
      <c r="G60" s="8">
        <v>133.47999999999999</v>
      </c>
      <c r="H60" s="7">
        <v>1</v>
      </c>
      <c r="I60" s="7" t="s">
        <v>11</v>
      </c>
      <c r="J60" s="10">
        <v>-46.52</v>
      </c>
    </row>
    <row r="61" spans="1:10" ht="12.75" customHeight="1" x14ac:dyDescent="0.3">
      <c r="A61" s="15" t="s">
        <v>68</v>
      </c>
      <c r="B61" s="62" t="s">
        <v>69</v>
      </c>
      <c r="C61" s="4" t="s">
        <v>4</v>
      </c>
      <c r="D61" s="16" t="s">
        <v>29</v>
      </c>
      <c r="E61" s="6">
        <v>273.29000000000002</v>
      </c>
      <c r="F61" s="7">
        <v>0</v>
      </c>
      <c r="G61" s="8">
        <v>273.29000000000002</v>
      </c>
      <c r="H61" s="7">
        <v>0.88</v>
      </c>
      <c r="I61" s="9">
        <v>273.29000000000002</v>
      </c>
      <c r="J61" s="10">
        <v>114.89</v>
      </c>
    </row>
    <row r="62" spans="1:10" ht="13" x14ac:dyDescent="0.3">
      <c r="A62" s="15" t="s">
        <v>70</v>
      </c>
      <c r="B62" s="63"/>
      <c r="C62" s="11" t="s">
        <v>6</v>
      </c>
      <c r="D62" s="17" t="s">
        <v>31</v>
      </c>
      <c r="E62" s="6">
        <v>251.8</v>
      </c>
      <c r="F62" s="7">
        <v>0</v>
      </c>
      <c r="G62" s="8">
        <v>251.8</v>
      </c>
      <c r="H62" s="7">
        <v>0.88</v>
      </c>
      <c r="I62" s="9">
        <v>251.8</v>
      </c>
      <c r="J62" s="10">
        <v>93.4</v>
      </c>
    </row>
    <row r="63" spans="1:10" ht="13" x14ac:dyDescent="0.3">
      <c r="A63" s="15" t="s">
        <v>71</v>
      </c>
      <c r="B63" s="63"/>
      <c r="C63" s="11" t="s">
        <v>8</v>
      </c>
      <c r="D63" s="17" t="s">
        <v>33</v>
      </c>
      <c r="E63" s="6">
        <v>202.99</v>
      </c>
      <c r="F63" s="7">
        <v>0</v>
      </c>
      <c r="G63" s="8">
        <v>202.99</v>
      </c>
      <c r="H63" s="7">
        <v>0.91</v>
      </c>
      <c r="I63" s="9">
        <v>202.99</v>
      </c>
      <c r="J63" s="10">
        <v>39.19</v>
      </c>
    </row>
    <row r="64" spans="1:10" ht="13.5" thickBot="1" x14ac:dyDescent="0.35">
      <c r="A64" s="15" t="s">
        <v>72</v>
      </c>
      <c r="B64" s="64"/>
      <c r="C64" s="13" t="s">
        <v>10</v>
      </c>
      <c r="D64" s="18" t="s">
        <v>35</v>
      </c>
      <c r="E64" s="6">
        <v>188.45</v>
      </c>
      <c r="F64" s="7">
        <v>0</v>
      </c>
      <c r="G64" s="8">
        <v>188.45</v>
      </c>
      <c r="H64" s="7">
        <v>1</v>
      </c>
      <c r="I64" s="7" t="s">
        <v>11</v>
      </c>
      <c r="J64" s="10">
        <v>8.4499999999999993</v>
      </c>
    </row>
    <row r="65" spans="1:10" ht="12.75" customHeight="1" x14ac:dyDescent="0.3">
      <c r="A65" s="15" t="s">
        <v>73</v>
      </c>
      <c r="B65" s="62" t="s">
        <v>74</v>
      </c>
      <c r="C65" s="4" t="s">
        <v>4</v>
      </c>
      <c r="D65" s="16" t="s">
        <v>29</v>
      </c>
      <c r="E65" s="6">
        <v>185.64</v>
      </c>
      <c r="F65" s="7">
        <v>0</v>
      </c>
      <c r="G65" s="8">
        <v>185.64</v>
      </c>
      <c r="H65" s="7">
        <v>0.88</v>
      </c>
      <c r="I65" s="9">
        <v>185.64</v>
      </c>
      <c r="J65" s="10">
        <v>27.24</v>
      </c>
    </row>
    <row r="66" spans="1:10" ht="13" x14ac:dyDescent="0.3">
      <c r="A66" s="15" t="s">
        <v>75</v>
      </c>
      <c r="B66" s="63"/>
      <c r="C66" s="11" t="s">
        <v>6</v>
      </c>
      <c r="D66" s="17" t="s">
        <v>31</v>
      </c>
      <c r="E66" s="6">
        <v>171.04</v>
      </c>
      <c r="F66" s="7">
        <v>0</v>
      </c>
      <c r="G66" s="8">
        <v>171.04</v>
      </c>
      <c r="H66" s="7">
        <v>0.88</v>
      </c>
      <c r="I66" s="9">
        <v>171.04</v>
      </c>
      <c r="J66" s="10">
        <v>12.64</v>
      </c>
    </row>
    <row r="67" spans="1:10" ht="13" x14ac:dyDescent="0.3">
      <c r="A67" s="15" t="s">
        <v>76</v>
      </c>
      <c r="B67" s="63"/>
      <c r="C67" s="11" t="s">
        <v>8</v>
      </c>
      <c r="D67" s="17" t="s">
        <v>33</v>
      </c>
      <c r="E67" s="6">
        <v>137.88999999999999</v>
      </c>
      <c r="F67" s="7">
        <v>0</v>
      </c>
      <c r="G67" s="8">
        <v>137.88999999999999</v>
      </c>
      <c r="H67" s="7">
        <v>0.91</v>
      </c>
      <c r="I67" s="9">
        <v>137.88999999999999</v>
      </c>
      <c r="J67" s="10">
        <v>-25.91</v>
      </c>
    </row>
    <row r="68" spans="1:10" ht="13.5" thickBot="1" x14ac:dyDescent="0.35">
      <c r="A68" s="15" t="s">
        <v>77</v>
      </c>
      <c r="B68" s="64"/>
      <c r="C68" s="13" t="s">
        <v>10</v>
      </c>
      <c r="D68" s="18" t="s">
        <v>35</v>
      </c>
      <c r="E68" s="6">
        <v>128.01</v>
      </c>
      <c r="F68" s="7">
        <v>0</v>
      </c>
      <c r="G68" s="8">
        <v>128.01</v>
      </c>
      <c r="H68" s="7">
        <v>1</v>
      </c>
      <c r="I68" s="7" t="s">
        <v>11</v>
      </c>
      <c r="J68" s="10">
        <v>-51.99</v>
      </c>
    </row>
    <row r="69" spans="1:10" ht="13" x14ac:dyDescent="0.3">
      <c r="A69" s="19" t="s">
        <v>78</v>
      </c>
      <c r="B69" s="55" t="str">
        <f>CONCATENATE("3.1 Sončne elektrarne - na stavbah"," ",RIGHT(A69,7))</f>
        <v>3.1 Sončne elektrarne - na stavbah 2012dec</v>
      </c>
      <c r="C69" s="4" t="s">
        <v>4</v>
      </c>
      <c r="D69" s="16" t="s">
        <v>19</v>
      </c>
      <c r="E69" s="6">
        <v>150</v>
      </c>
      <c r="F69" s="7">
        <v>0</v>
      </c>
      <c r="G69" s="8">
        <v>150</v>
      </c>
      <c r="H69" s="7">
        <v>0.88</v>
      </c>
      <c r="I69" s="9">
        <v>150</v>
      </c>
      <c r="J69" s="10">
        <v>-8.4</v>
      </c>
    </row>
    <row r="70" spans="1:10" ht="13" x14ac:dyDescent="0.3">
      <c r="A70" s="19" t="s">
        <v>79</v>
      </c>
      <c r="B70" s="56"/>
      <c r="C70" s="11" t="s">
        <v>6</v>
      </c>
      <c r="D70" s="17" t="s">
        <v>21</v>
      </c>
      <c r="E70" s="6">
        <v>137.19</v>
      </c>
      <c r="F70" s="7">
        <v>0</v>
      </c>
      <c r="G70" s="8">
        <v>137.19</v>
      </c>
      <c r="H70" s="7">
        <v>0.88</v>
      </c>
      <c r="I70" s="9">
        <v>137.19</v>
      </c>
      <c r="J70" s="10">
        <v>-21.21</v>
      </c>
    </row>
    <row r="71" spans="1:10" ht="13" x14ac:dyDescent="0.3">
      <c r="A71" s="19" t="s">
        <v>80</v>
      </c>
      <c r="B71" s="56"/>
      <c r="C71" s="11" t="s">
        <v>8</v>
      </c>
      <c r="D71" s="17" t="s">
        <v>23</v>
      </c>
      <c r="E71" s="6">
        <v>113.85</v>
      </c>
      <c r="F71" s="7">
        <v>0</v>
      </c>
      <c r="G71" s="8">
        <v>113.85</v>
      </c>
      <c r="H71" s="7">
        <v>0.91</v>
      </c>
      <c r="I71" s="9">
        <v>113.85</v>
      </c>
      <c r="J71" s="10">
        <v>-49.95</v>
      </c>
    </row>
    <row r="72" spans="1:10" ht="13.5" thickBot="1" x14ac:dyDescent="0.35">
      <c r="A72" s="19" t="s">
        <v>81</v>
      </c>
      <c r="B72" s="57"/>
      <c r="C72" s="13" t="s">
        <v>10</v>
      </c>
      <c r="D72" s="18" t="s">
        <v>25</v>
      </c>
      <c r="E72" s="6">
        <v>101.34</v>
      </c>
      <c r="F72" s="7">
        <v>0</v>
      </c>
      <c r="G72" s="8">
        <v>101.34</v>
      </c>
      <c r="H72" s="7">
        <v>1</v>
      </c>
      <c r="I72" s="7" t="s">
        <v>11</v>
      </c>
      <c r="J72" s="10">
        <v>-78.66</v>
      </c>
    </row>
    <row r="73" spans="1:10" ht="13" x14ac:dyDescent="0.3">
      <c r="A73" s="19" t="s">
        <v>82</v>
      </c>
      <c r="B73" s="55" t="str">
        <f>CONCATENATE("3.2 Sončne elektrarne - ostale"," ",RIGHT(A73,7))</f>
        <v>3.2 Sončne elektrarne - ostale 2012dec</v>
      </c>
      <c r="C73" s="4" t="s">
        <v>4</v>
      </c>
      <c r="D73" s="16" t="s">
        <v>29</v>
      </c>
      <c r="E73" s="6">
        <v>140.94999999999999</v>
      </c>
      <c r="F73" s="7">
        <v>0</v>
      </c>
      <c r="G73" s="8">
        <v>140.94999999999999</v>
      </c>
      <c r="H73" s="7">
        <v>0.88</v>
      </c>
      <c r="I73" s="9">
        <v>140.94999999999999</v>
      </c>
      <c r="J73" s="10">
        <v>-17.45</v>
      </c>
    </row>
    <row r="74" spans="1:10" ht="13" x14ac:dyDescent="0.3">
      <c r="A74" s="19" t="s">
        <v>83</v>
      </c>
      <c r="B74" s="56"/>
      <c r="C74" s="11" t="s">
        <v>6</v>
      </c>
      <c r="D74" s="17" t="s">
        <v>31</v>
      </c>
      <c r="E74" s="6">
        <v>129.86000000000001</v>
      </c>
      <c r="F74" s="7">
        <v>0</v>
      </c>
      <c r="G74" s="8">
        <v>129.86000000000001</v>
      </c>
      <c r="H74" s="7">
        <v>0.88</v>
      </c>
      <c r="I74" s="9">
        <v>129.86000000000001</v>
      </c>
      <c r="J74" s="10">
        <v>-28.54</v>
      </c>
    </row>
    <row r="75" spans="1:10" ht="13" x14ac:dyDescent="0.3">
      <c r="A75" s="19" t="s">
        <v>84</v>
      </c>
      <c r="B75" s="56"/>
      <c r="C75" s="11" t="s">
        <v>8</v>
      </c>
      <c r="D75" s="17" t="s">
        <v>33</v>
      </c>
      <c r="E75" s="6">
        <v>104.68</v>
      </c>
      <c r="F75" s="7">
        <v>0</v>
      </c>
      <c r="G75" s="8">
        <v>104.68</v>
      </c>
      <c r="H75" s="7">
        <v>0.91</v>
      </c>
      <c r="I75" s="9">
        <v>104.68</v>
      </c>
      <c r="J75" s="10">
        <v>-59.12</v>
      </c>
    </row>
    <row r="76" spans="1:10" ht="13.5" thickBot="1" x14ac:dyDescent="0.35">
      <c r="A76" s="19" t="s">
        <v>85</v>
      </c>
      <c r="B76" s="57"/>
      <c r="C76" s="13" t="s">
        <v>10</v>
      </c>
      <c r="D76" s="18" t="s">
        <v>35</v>
      </c>
      <c r="E76" s="6">
        <v>97.19</v>
      </c>
      <c r="F76" s="7">
        <v>0</v>
      </c>
      <c r="G76" s="8">
        <v>97.19</v>
      </c>
      <c r="H76" s="7">
        <v>1</v>
      </c>
      <c r="I76" s="7" t="s">
        <v>11</v>
      </c>
      <c r="J76" s="10">
        <v>-82.81</v>
      </c>
    </row>
    <row r="77" spans="1:10" ht="13" x14ac:dyDescent="0.3">
      <c r="A77" s="20" t="s">
        <v>86</v>
      </c>
      <c r="B77" s="55" t="str">
        <f>CONCATENATE("3.1 Sončne elektrarne - na stavbah"," ",RIGHT(A77,7))</f>
        <v>3.1 Sončne elektrarne - na stavbah 2013jan</v>
      </c>
      <c r="C77" s="4" t="s">
        <v>4</v>
      </c>
      <c r="D77" s="16" t="s">
        <v>19</v>
      </c>
      <c r="E77" s="6">
        <v>147</v>
      </c>
      <c r="F77" s="7">
        <v>0</v>
      </c>
      <c r="G77" s="8">
        <v>147</v>
      </c>
      <c r="H77" s="7">
        <v>0.88</v>
      </c>
      <c r="I77" s="9">
        <v>147</v>
      </c>
      <c r="J77" s="10">
        <v>-11.4</v>
      </c>
    </row>
    <row r="78" spans="1:10" ht="13" x14ac:dyDescent="0.3">
      <c r="A78" s="20" t="s">
        <v>87</v>
      </c>
      <c r="B78" s="56"/>
      <c r="C78" s="11" t="s">
        <v>6</v>
      </c>
      <c r="D78" s="17" t="s">
        <v>21</v>
      </c>
      <c r="E78" s="6">
        <v>134.44999999999999</v>
      </c>
      <c r="F78" s="7">
        <v>0</v>
      </c>
      <c r="G78" s="8">
        <v>134.44999999999999</v>
      </c>
      <c r="H78" s="7">
        <v>0.88</v>
      </c>
      <c r="I78" s="9">
        <v>134.44999999999999</v>
      </c>
      <c r="J78" s="10">
        <v>-23.95</v>
      </c>
    </row>
    <row r="79" spans="1:10" ht="13" x14ac:dyDescent="0.3">
      <c r="A79" s="20" t="s">
        <v>88</v>
      </c>
      <c r="B79" s="56"/>
      <c r="C79" s="11" t="s">
        <v>8</v>
      </c>
      <c r="D79" s="17" t="s">
        <v>23</v>
      </c>
      <c r="E79" s="6">
        <v>111.57</v>
      </c>
      <c r="F79" s="7">
        <v>0</v>
      </c>
      <c r="G79" s="8">
        <v>111.57</v>
      </c>
      <c r="H79" s="7">
        <v>0.91</v>
      </c>
      <c r="I79" s="9">
        <v>111.57</v>
      </c>
      <c r="J79" s="10">
        <v>-52.23</v>
      </c>
    </row>
    <row r="80" spans="1:10" ht="13.5" thickBot="1" x14ac:dyDescent="0.35">
      <c r="A80" s="20" t="s">
        <v>89</v>
      </c>
      <c r="B80" s="57"/>
      <c r="C80" s="13" t="s">
        <v>10</v>
      </c>
      <c r="D80" s="18" t="s">
        <v>25</v>
      </c>
      <c r="E80" s="6">
        <v>99.31</v>
      </c>
      <c r="F80" s="7">
        <v>0</v>
      </c>
      <c r="G80" s="8">
        <v>99.31</v>
      </c>
      <c r="H80" s="7">
        <v>1</v>
      </c>
      <c r="I80" s="7" t="s">
        <v>11</v>
      </c>
      <c r="J80" s="10">
        <v>-80.69</v>
      </c>
    </row>
    <row r="81" spans="1:10" ht="13" x14ac:dyDescent="0.3">
      <c r="A81" s="20" t="s">
        <v>90</v>
      </c>
      <c r="B81" s="55" t="str">
        <f>CONCATENATE("3.2 Sončne elektrarne - ostale"," ",RIGHT(A81,7))</f>
        <v>3.2 Sončne elektrarne - ostale 2013jan</v>
      </c>
      <c r="C81" s="4" t="s">
        <v>4</v>
      </c>
      <c r="D81" s="16" t="s">
        <v>29</v>
      </c>
      <c r="E81" s="6">
        <v>138.13</v>
      </c>
      <c r="F81" s="7">
        <v>0</v>
      </c>
      <c r="G81" s="8">
        <v>138.13</v>
      </c>
      <c r="H81" s="7">
        <v>0.88</v>
      </c>
      <c r="I81" s="9">
        <v>138.13</v>
      </c>
      <c r="J81" s="10">
        <v>-20.27</v>
      </c>
    </row>
    <row r="82" spans="1:10" ht="13" x14ac:dyDescent="0.3">
      <c r="A82" s="20" t="s">
        <v>91</v>
      </c>
      <c r="B82" s="56"/>
      <c r="C82" s="11" t="s">
        <v>6</v>
      </c>
      <c r="D82" s="17" t="s">
        <v>31</v>
      </c>
      <c r="E82" s="6">
        <v>127.26</v>
      </c>
      <c r="F82" s="7">
        <v>0</v>
      </c>
      <c r="G82" s="8">
        <v>127.26</v>
      </c>
      <c r="H82" s="7">
        <v>0.88</v>
      </c>
      <c r="I82" s="9">
        <v>127.26</v>
      </c>
      <c r="J82" s="10">
        <v>-31.14</v>
      </c>
    </row>
    <row r="83" spans="1:10" ht="13" x14ac:dyDescent="0.3">
      <c r="A83" s="20" t="s">
        <v>92</v>
      </c>
      <c r="B83" s="56"/>
      <c r="C83" s="11" t="s">
        <v>8</v>
      </c>
      <c r="D83" s="17" t="s">
        <v>33</v>
      </c>
      <c r="E83" s="6">
        <v>102.59</v>
      </c>
      <c r="F83" s="7">
        <v>0</v>
      </c>
      <c r="G83" s="8">
        <v>102.59</v>
      </c>
      <c r="H83" s="7">
        <v>0.91</v>
      </c>
      <c r="I83" s="9">
        <v>102.59</v>
      </c>
      <c r="J83" s="10">
        <v>-61.21</v>
      </c>
    </row>
    <row r="84" spans="1:10" ht="13.5" thickBot="1" x14ac:dyDescent="0.35">
      <c r="A84" s="20" t="s">
        <v>93</v>
      </c>
      <c r="B84" s="57"/>
      <c r="C84" s="13" t="s">
        <v>10</v>
      </c>
      <c r="D84" s="18" t="s">
        <v>35</v>
      </c>
      <c r="E84" s="6">
        <v>95.25</v>
      </c>
      <c r="F84" s="7">
        <v>0</v>
      </c>
      <c r="G84" s="8">
        <v>95.25</v>
      </c>
      <c r="H84" s="7">
        <v>1</v>
      </c>
      <c r="I84" s="7" t="s">
        <v>11</v>
      </c>
      <c r="J84" s="10">
        <v>-84.75</v>
      </c>
    </row>
    <row r="85" spans="1:10" ht="13" x14ac:dyDescent="0.3">
      <c r="A85" s="19" t="s">
        <v>94</v>
      </c>
      <c r="B85" s="55" t="str">
        <f>CONCATENATE("3.1 Sončne elektrarne - na stavbah"," ",RIGHT(A85,7))</f>
        <v>3.1 Sončne elektrarne - na stavbah 2013feb</v>
      </c>
      <c r="C85" s="4" t="s">
        <v>4</v>
      </c>
      <c r="D85" s="16" t="s">
        <v>19</v>
      </c>
      <c r="E85" s="6">
        <v>144.06</v>
      </c>
      <c r="F85" s="7">
        <v>0</v>
      </c>
      <c r="G85" s="8">
        <v>144.06</v>
      </c>
      <c r="H85" s="7">
        <v>0.88</v>
      </c>
      <c r="I85" s="9">
        <v>144.06</v>
      </c>
      <c r="J85" s="10">
        <v>-14.34</v>
      </c>
    </row>
    <row r="86" spans="1:10" ht="13" x14ac:dyDescent="0.3">
      <c r="A86" s="19" t="s">
        <v>95</v>
      </c>
      <c r="B86" s="56"/>
      <c r="C86" s="11" t="s">
        <v>6</v>
      </c>
      <c r="D86" s="17" t="s">
        <v>21</v>
      </c>
      <c r="E86" s="6">
        <v>131.76</v>
      </c>
      <c r="F86" s="7">
        <v>0</v>
      </c>
      <c r="G86" s="8">
        <v>131.76</v>
      </c>
      <c r="H86" s="7">
        <v>0.88</v>
      </c>
      <c r="I86" s="9">
        <v>131.76</v>
      </c>
      <c r="J86" s="10">
        <v>-26.64</v>
      </c>
    </row>
    <row r="87" spans="1:10" ht="13" x14ac:dyDescent="0.3">
      <c r="A87" s="19" t="s">
        <v>96</v>
      </c>
      <c r="B87" s="56"/>
      <c r="C87" s="11" t="s">
        <v>8</v>
      </c>
      <c r="D87" s="17" t="s">
        <v>23</v>
      </c>
      <c r="E87" s="6">
        <v>109.34</v>
      </c>
      <c r="F87" s="7">
        <v>0</v>
      </c>
      <c r="G87" s="8">
        <v>109.34</v>
      </c>
      <c r="H87" s="7">
        <v>0.91</v>
      </c>
      <c r="I87" s="9">
        <v>109.34</v>
      </c>
      <c r="J87" s="10">
        <v>-54.46</v>
      </c>
    </row>
    <row r="88" spans="1:10" ht="13.5" thickBot="1" x14ac:dyDescent="0.35">
      <c r="A88" s="19" t="s">
        <v>97</v>
      </c>
      <c r="B88" s="57"/>
      <c r="C88" s="13" t="s">
        <v>10</v>
      </c>
      <c r="D88" s="18" t="s">
        <v>25</v>
      </c>
      <c r="E88" s="6">
        <v>97.32</v>
      </c>
      <c r="F88" s="7">
        <v>0</v>
      </c>
      <c r="G88" s="8">
        <v>97.32</v>
      </c>
      <c r="H88" s="7">
        <v>1</v>
      </c>
      <c r="I88" s="7" t="s">
        <v>11</v>
      </c>
      <c r="J88" s="10">
        <v>-82.68</v>
      </c>
    </row>
    <row r="89" spans="1:10" ht="13" x14ac:dyDescent="0.3">
      <c r="A89" s="19" t="s">
        <v>98</v>
      </c>
      <c r="B89" s="55" t="str">
        <f>CONCATENATE("3.2 Sončne elektrarne - ostale"," ",RIGHT(A89,7))</f>
        <v>3.2 Sončne elektrarne - ostale 2013feb</v>
      </c>
      <c r="C89" s="4" t="s">
        <v>4</v>
      </c>
      <c r="D89" s="16" t="s">
        <v>29</v>
      </c>
      <c r="E89" s="6">
        <v>135.37</v>
      </c>
      <c r="F89" s="7">
        <v>0</v>
      </c>
      <c r="G89" s="8">
        <v>135.37</v>
      </c>
      <c r="H89" s="7">
        <v>0.88</v>
      </c>
      <c r="I89" s="9">
        <v>135.37</v>
      </c>
      <c r="J89" s="10">
        <v>-23.03</v>
      </c>
    </row>
    <row r="90" spans="1:10" ht="13" x14ac:dyDescent="0.3">
      <c r="A90" s="19" t="s">
        <v>99</v>
      </c>
      <c r="B90" s="56"/>
      <c r="C90" s="11" t="s">
        <v>6</v>
      </c>
      <c r="D90" s="17" t="s">
        <v>31</v>
      </c>
      <c r="E90" s="6">
        <v>124.71</v>
      </c>
      <c r="F90" s="7">
        <v>0</v>
      </c>
      <c r="G90" s="8">
        <v>124.71</v>
      </c>
      <c r="H90" s="7">
        <v>0.88</v>
      </c>
      <c r="I90" s="9">
        <v>124.71</v>
      </c>
      <c r="J90" s="10">
        <v>-33.69</v>
      </c>
    </row>
    <row r="91" spans="1:10" ht="13" x14ac:dyDescent="0.3">
      <c r="A91" s="19" t="s">
        <v>100</v>
      </c>
      <c r="B91" s="56"/>
      <c r="C91" s="11" t="s">
        <v>8</v>
      </c>
      <c r="D91" s="17" t="s">
        <v>33</v>
      </c>
      <c r="E91" s="6">
        <v>100.54</v>
      </c>
      <c r="F91" s="7">
        <v>0</v>
      </c>
      <c r="G91" s="8">
        <v>100.54</v>
      </c>
      <c r="H91" s="7">
        <v>0.91</v>
      </c>
      <c r="I91" s="9">
        <v>100.54</v>
      </c>
      <c r="J91" s="10">
        <v>-63.26</v>
      </c>
    </row>
    <row r="92" spans="1:10" ht="13.5" thickBot="1" x14ac:dyDescent="0.35">
      <c r="A92" s="19" t="s">
        <v>101</v>
      </c>
      <c r="B92" s="57"/>
      <c r="C92" s="13" t="s">
        <v>10</v>
      </c>
      <c r="D92" s="18" t="s">
        <v>35</v>
      </c>
      <c r="E92" s="6">
        <v>93.35</v>
      </c>
      <c r="F92" s="7">
        <v>0</v>
      </c>
      <c r="G92" s="8">
        <v>93.35</v>
      </c>
      <c r="H92" s="7">
        <v>1</v>
      </c>
      <c r="I92" s="7" t="s">
        <v>11</v>
      </c>
      <c r="J92" s="10">
        <v>-86.65</v>
      </c>
    </row>
    <row r="93" spans="1:10" ht="13" x14ac:dyDescent="0.3">
      <c r="A93" s="20" t="s">
        <v>102</v>
      </c>
      <c r="B93" s="55" t="str">
        <f>CONCATENATE("3.1 Sončne elektrarne - na stavbah"," ",RIGHT(A93,7))</f>
        <v>3.1 Sončne elektrarne - na stavbah 2013mar</v>
      </c>
      <c r="C93" s="4" t="s">
        <v>4</v>
      </c>
      <c r="D93" s="16" t="s">
        <v>19</v>
      </c>
      <c r="E93" s="6">
        <v>141.18</v>
      </c>
      <c r="F93" s="7">
        <v>0</v>
      </c>
      <c r="G93" s="8">
        <v>141.18</v>
      </c>
      <c r="H93" s="7">
        <v>0.88</v>
      </c>
      <c r="I93" s="9">
        <v>141.18</v>
      </c>
      <c r="J93" s="10">
        <v>-17.22</v>
      </c>
    </row>
    <row r="94" spans="1:10" ht="13" x14ac:dyDescent="0.3">
      <c r="A94" s="20" t="s">
        <v>103</v>
      </c>
      <c r="B94" s="56"/>
      <c r="C94" s="11" t="s">
        <v>6</v>
      </c>
      <c r="D94" s="17" t="s">
        <v>21</v>
      </c>
      <c r="E94" s="6">
        <v>129.12</v>
      </c>
      <c r="F94" s="7">
        <v>0</v>
      </c>
      <c r="G94" s="8">
        <v>129.12</v>
      </c>
      <c r="H94" s="7">
        <v>0.88</v>
      </c>
      <c r="I94" s="9">
        <v>129.12</v>
      </c>
      <c r="J94" s="10">
        <v>-29.28</v>
      </c>
    </row>
    <row r="95" spans="1:10" ht="13" x14ac:dyDescent="0.3">
      <c r="A95" s="20" t="s">
        <v>104</v>
      </c>
      <c r="B95" s="56"/>
      <c r="C95" s="11" t="s">
        <v>8</v>
      </c>
      <c r="D95" s="17" t="s">
        <v>23</v>
      </c>
      <c r="E95" s="6">
        <v>107.15</v>
      </c>
      <c r="F95" s="7">
        <v>0</v>
      </c>
      <c r="G95" s="8">
        <v>107.15</v>
      </c>
      <c r="H95" s="7">
        <v>0.91</v>
      </c>
      <c r="I95" s="9">
        <v>107.15</v>
      </c>
      <c r="J95" s="10">
        <v>-56.65</v>
      </c>
    </row>
    <row r="96" spans="1:10" ht="13.5" thickBot="1" x14ac:dyDescent="0.35">
      <c r="A96" s="20" t="s">
        <v>105</v>
      </c>
      <c r="B96" s="57"/>
      <c r="C96" s="13" t="s">
        <v>10</v>
      </c>
      <c r="D96" s="18" t="s">
        <v>25</v>
      </c>
      <c r="E96" s="6">
        <v>95.37</v>
      </c>
      <c r="F96" s="7">
        <v>0</v>
      </c>
      <c r="G96" s="8">
        <v>95.37</v>
      </c>
      <c r="H96" s="7">
        <v>1</v>
      </c>
      <c r="I96" s="7" t="s">
        <v>11</v>
      </c>
      <c r="J96" s="10">
        <v>-84.63</v>
      </c>
    </row>
    <row r="97" spans="1:10" ht="13" x14ac:dyDescent="0.3">
      <c r="A97" s="20" t="s">
        <v>106</v>
      </c>
      <c r="B97" s="55" t="str">
        <f>CONCATENATE("3.2 Sončne elektrarne - ostale"," ",RIGHT(A97,7))</f>
        <v>3.2 Sončne elektrarne - ostale 2013mar</v>
      </c>
      <c r="C97" s="4" t="s">
        <v>4</v>
      </c>
      <c r="D97" s="16" t="s">
        <v>29</v>
      </c>
      <c r="E97" s="6">
        <v>132.66</v>
      </c>
      <c r="F97" s="7">
        <v>0</v>
      </c>
      <c r="G97" s="8">
        <v>132.66</v>
      </c>
      <c r="H97" s="7">
        <v>0.88</v>
      </c>
      <c r="I97" s="9">
        <v>132.66</v>
      </c>
      <c r="J97" s="10">
        <v>-25.74</v>
      </c>
    </row>
    <row r="98" spans="1:10" ht="13" x14ac:dyDescent="0.3">
      <c r="A98" s="20" t="s">
        <v>107</v>
      </c>
      <c r="B98" s="56"/>
      <c r="C98" s="11" t="s">
        <v>6</v>
      </c>
      <c r="D98" s="17" t="s">
        <v>31</v>
      </c>
      <c r="E98" s="6">
        <v>122.22</v>
      </c>
      <c r="F98" s="7">
        <v>0</v>
      </c>
      <c r="G98" s="8">
        <v>122.22</v>
      </c>
      <c r="H98" s="7">
        <v>0.88</v>
      </c>
      <c r="I98" s="9">
        <v>122.22</v>
      </c>
      <c r="J98" s="10">
        <v>-36.18</v>
      </c>
    </row>
    <row r="99" spans="1:10" ht="13" x14ac:dyDescent="0.3">
      <c r="A99" s="20" t="s">
        <v>108</v>
      </c>
      <c r="B99" s="56"/>
      <c r="C99" s="11" t="s">
        <v>8</v>
      </c>
      <c r="D99" s="17" t="s">
        <v>33</v>
      </c>
      <c r="E99" s="6">
        <v>98.53</v>
      </c>
      <c r="F99" s="7">
        <v>0</v>
      </c>
      <c r="G99" s="8">
        <v>98.53</v>
      </c>
      <c r="H99" s="7">
        <v>0.91</v>
      </c>
      <c r="I99" s="9">
        <v>98.53</v>
      </c>
      <c r="J99" s="10">
        <v>-65.27</v>
      </c>
    </row>
    <row r="100" spans="1:10" ht="13.5" thickBot="1" x14ac:dyDescent="0.35">
      <c r="A100" s="20" t="s">
        <v>109</v>
      </c>
      <c r="B100" s="57"/>
      <c r="C100" s="13" t="s">
        <v>10</v>
      </c>
      <c r="D100" s="18" t="s">
        <v>35</v>
      </c>
      <c r="E100" s="6">
        <v>91.48</v>
      </c>
      <c r="F100" s="7">
        <v>0</v>
      </c>
      <c r="G100" s="8">
        <v>91.48</v>
      </c>
      <c r="H100" s="7">
        <v>1</v>
      </c>
      <c r="I100" s="7" t="s">
        <v>11</v>
      </c>
      <c r="J100" s="10">
        <v>-88.52</v>
      </c>
    </row>
    <row r="101" spans="1:10" ht="13" x14ac:dyDescent="0.3">
      <c r="A101" s="19" t="s">
        <v>110</v>
      </c>
      <c r="B101" s="55" t="str">
        <f>CONCATENATE("3.1 Sončne elektrarne - na stavbah"," ",RIGHT(A101,7))</f>
        <v>3.1 Sončne elektrarne - na stavbah 2013apr</v>
      </c>
      <c r="C101" s="4" t="s">
        <v>4</v>
      </c>
      <c r="D101" s="16" t="s">
        <v>19</v>
      </c>
      <c r="E101" s="6">
        <v>138.36000000000001</v>
      </c>
      <c r="F101" s="7">
        <v>0</v>
      </c>
      <c r="G101" s="8">
        <v>138.36000000000001</v>
      </c>
      <c r="H101" s="7">
        <v>0.88</v>
      </c>
      <c r="I101" s="9">
        <v>138.36000000000001</v>
      </c>
      <c r="J101" s="10">
        <v>-20.04</v>
      </c>
    </row>
    <row r="102" spans="1:10" ht="13" x14ac:dyDescent="0.3">
      <c r="A102" s="19" t="s">
        <v>111</v>
      </c>
      <c r="B102" s="56"/>
      <c r="C102" s="11" t="s">
        <v>6</v>
      </c>
      <c r="D102" s="17" t="s">
        <v>21</v>
      </c>
      <c r="E102" s="6">
        <v>126.54</v>
      </c>
      <c r="F102" s="7">
        <v>0</v>
      </c>
      <c r="G102" s="8">
        <v>126.54</v>
      </c>
      <c r="H102" s="7">
        <v>0.88</v>
      </c>
      <c r="I102" s="9">
        <v>126.54</v>
      </c>
      <c r="J102" s="10">
        <v>-31.86</v>
      </c>
    </row>
    <row r="103" spans="1:10" ht="13" x14ac:dyDescent="0.3">
      <c r="A103" s="19" t="s">
        <v>112</v>
      </c>
      <c r="B103" s="56"/>
      <c r="C103" s="11" t="s">
        <v>8</v>
      </c>
      <c r="D103" s="17" t="s">
        <v>23</v>
      </c>
      <c r="E103" s="6">
        <v>105.01</v>
      </c>
      <c r="F103" s="7">
        <v>0</v>
      </c>
      <c r="G103" s="8">
        <v>105.01</v>
      </c>
      <c r="H103" s="7">
        <v>0.91</v>
      </c>
      <c r="I103" s="9">
        <v>105.01</v>
      </c>
      <c r="J103" s="10">
        <v>-58.79</v>
      </c>
    </row>
    <row r="104" spans="1:10" ht="13.5" thickBot="1" x14ac:dyDescent="0.35">
      <c r="A104" s="19" t="s">
        <v>113</v>
      </c>
      <c r="B104" s="57"/>
      <c r="C104" s="13" t="s">
        <v>10</v>
      </c>
      <c r="D104" s="18" t="s">
        <v>25</v>
      </c>
      <c r="E104" s="6">
        <v>93.46</v>
      </c>
      <c r="F104" s="7">
        <v>0</v>
      </c>
      <c r="G104" s="8">
        <v>93.46</v>
      </c>
      <c r="H104" s="7">
        <v>1</v>
      </c>
      <c r="I104" s="7" t="s">
        <v>11</v>
      </c>
      <c r="J104" s="10">
        <v>-86.54</v>
      </c>
    </row>
    <row r="105" spans="1:10" ht="13" x14ac:dyDescent="0.3">
      <c r="A105" s="19" t="s">
        <v>114</v>
      </c>
      <c r="B105" s="55" t="str">
        <f>CONCATENATE("3.2 Sončne elektrarne - ostale"," ",RIGHT(A105,7))</f>
        <v>3.2 Sončne elektrarne - ostale 2013apr</v>
      </c>
      <c r="C105" s="4" t="s">
        <v>4</v>
      </c>
      <c r="D105" s="16" t="s">
        <v>29</v>
      </c>
      <c r="E105" s="6">
        <v>130.01</v>
      </c>
      <c r="F105" s="7">
        <v>0</v>
      </c>
      <c r="G105" s="8">
        <v>130.01</v>
      </c>
      <c r="H105" s="7">
        <v>0.88</v>
      </c>
      <c r="I105" s="9">
        <v>130.01</v>
      </c>
      <c r="J105" s="10">
        <v>-28.39</v>
      </c>
    </row>
    <row r="106" spans="1:10" ht="13" x14ac:dyDescent="0.3">
      <c r="A106" s="19" t="s">
        <v>115</v>
      </c>
      <c r="B106" s="56"/>
      <c r="C106" s="11" t="s">
        <v>6</v>
      </c>
      <c r="D106" s="17" t="s">
        <v>31</v>
      </c>
      <c r="E106" s="6">
        <v>119.78</v>
      </c>
      <c r="F106" s="7">
        <v>0</v>
      </c>
      <c r="G106" s="8">
        <v>119.78</v>
      </c>
      <c r="H106" s="7">
        <v>0.88</v>
      </c>
      <c r="I106" s="9">
        <v>119.78</v>
      </c>
      <c r="J106" s="10">
        <v>-38.619999999999997</v>
      </c>
    </row>
    <row r="107" spans="1:10" ht="13" x14ac:dyDescent="0.3">
      <c r="A107" s="19" t="s">
        <v>116</v>
      </c>
      <c r="B107" s="56"/>
      <c r="C107" s="11" t="s">
        <v>8</v>
      </c>
      <c r="D107" s="17" t="s">
        <v>33</v>
      </c>
      <c r="E107" s="6">
        <v>96.56</v>
      </c>
      <c r="F107" s="7">
        <v>0</v>
      </c>
      <c r="G107" s="8">
        <v>96.56</v>
      </c>
      <c r="H107" s="7">
        <v>0.91</v>
      </c>
      <c r="I107" s="9">
        <v>96.56</v>
      </c>
      <c r="J107" s="10">
        <v>-67.239999999999995</v>
      </c>
    </row>
    <row r="108" spans="1:10" ht="13.5" thickBot="1" x14ac:dyDescent="0.35">
      <c r="A108" s="19" t="s">
        <v>117</v>
      </c>
      <c r="B108" s="57"/>
      <c r="C108" s="13" t="s">
        <v>10</v>
      </c>
      <c r="D108" s="18" t="s">
        <v>35</v>
      </c>
      <c r="E108" s="6">
        <v>89.65</v>
      </c>
      <c r="F108" s="7">
        <v>0</v>
      </c>
      <c r="G108" s="8">
        <v>89.65</v>
      </c>
      <c r="H108" s="7">
        <v>1</v>
      </c>
      <c r="I108" s="7" t="s">
        <v>11</v>
      </c>
      <c r="J108" s="10">
        <v>-90.35</v>
      </c>
    </row>
    <row r="109" spans="1:10" ht="13" x14ac:dyDescent="0.3">
      <c r="A109" s="20" t="s">
        <v>118</v>
      </c>
      <c r="B109" s="55" t="str">
        <f>CONCATENATE("3.1 Sončne elektrarne - na stavbah"," ",RIGHT(A109,7))</f>
        <v>3.1 Sončne elektrarne - na stavbah 2013maj</v>
      </c>
      <c r="C109" s="4" t="s">
        <v>4</v>
      </c>
      <c r="D109" s="16" t="s">
        <v>19</v>
      </c>
      <c r="E109" s="6">
        <v>135.59</v>
      </c>
      <c r="F109" s="7">
        <v>0</v>
      </c>
      <c r="G109" s="8">
        <v>135.59</v>
      </c>
      <c r="H109" s="7">
        <v>0.88</v>
      </c>
      <c r="I109" s="9">
        <v>135.59</v>
      </c>
      <c r="J109" s="10">
        <v>-22.81</v>
      </c>
    </row>
    <row r="110" spans="1:10" ht="13" x14ac:dyDescent="0.3">
      <c r="A110" s="20" t="s">
        <v>119</v>
      </c>
      <c r="B110" s="56"/>
      <c r="C110" s="11" t="s">
        <v>6</v>
      </c>
      <c r="D110" s="17" t="s">
        <v>21</v>
      </c>
      <c r="E110" s="6">
        <v>124.01</v>
      </c>
      <c r="F110" s="7">
        <v>0</v>
      </c>
      <c r="G110" s="8">
        <v>124.01</v>
      </c>
      <c r="H110" s="7">
        <v>0.88</v>
      </c>
      <c r="I110" s="9">
        <v>124.01</v>
      </c>
      <c r="J110" s="10">
        <v>-34.39</v>
      </c>
    </row>
    <row r="111" spans="1:10" ht="13" x14ac:dyDescent="0.3">
      <c r="A111" s="20" t="s">
        <v>120</v>
      </c>
      <c r="B111" s="56"/>
      <c r="C111" s="11" t="s">
        <v>8</v>
      </c>
      <c r="D111" s="17" t="s">
        <v>23</v>
      </c>
      <c r="E111" s="6">
        <v>102.91</v>
      </c>
      <c r="F111" s="7">
        <v>0</v>
      </c>
      <c r="G111" s="8">
        <v>102.91</v>
      </c>
      <c r="H111" s="7">
        <v>0.91</v>
      </c>
      <c r="I111" s="9">
        <v>102.91</v>
      </c>
      <c r="J111" s="10">
        <v>-60.89</v>
      </c>
    </row>
    <row r="112" spans="1:10" ht="13.5" thickBot="1" x14ac:dyDescent="0.35">
      <c r="A112" s="20" t="s">
        <v>121</v>
      </c>
      <c r="B112" s="57"/>
      <c r="C112" s="13" t="s">
        <v>10</v>
      </c>
      <c r="D112" s="18" t="s">
        <v>25</v>
      </c>
      <c r="E112" s="6">
        <v>91.59</v>
      </c>
      <c r="F112" s="7">
        <v>0</v>
      </c>
      <c r="G112" s="8">
        <v>91.59</v>
      </c>
      <c r="H112" s="7">
        <v>1</v>
      </c>
      <c r="I112" s="7" t="s">
        <v>11</v>
      </c>
      <c r="J112" s="10">
        <v>-88.41</v>
      </c>
    </row>
    <row r="113" spans="1:10" ht="13" x14ac:dyDescent="0.3">
      <c r="A113" s="20" t="s">
        <v>122</v>
      </c>
      <c r="B113" s="55" t="str">
        <f>CONCATENATE("3.2 Sončne elektrarne - ostale"," ",RIGHT(A113,7))</f>
        <v>3.2 Sončne elektrarne - ostale 2013maj</v>
      </c>
      <c r="C113" s="4" t="s">
        <v>4</v>
      </c>
      <c r="D113" s="16" t="s">
        <v>29</v>
      </c>
      <c r="E113" s="6">
        <v>127.41</v>
      </c>
      <c r="F113" s="7">
        <v>0</v>
      </c>
      <c r="G113" s="8">
        <v>127.41</v>
      </c>
      <c r="H113" s="7">
        <v>0.88</v>
      </c>
      <c r="I113" s="9">
        <v>127.41</v>
      </c>
      <c r="J113" s="10">
        <v>-30.99</v>
      </c>
    </row>
    <row r="114" spans="1:10" ht="13" x14ac:dyDescent="0.3">
      <c r="A114" s="20" t="s">
        <v>123</v>
      </c>
      <c r="B114" s="56"/>
      <c r="C114" s="11" t="s">
        <v>6</v>
      </c>
      <c r="D114" s="17" t="s">
        <v>31</v>
      </c>
      <c r="E114" s="6">
        <v>117.38</v>
      </c>
      <c r="F114" s="7">
        <v>0</v>
      </c>
      <c r="G114" s="8">
        <v>117.38</v>
      </c>
      <c r="H114" s="7">
        <v>0.88</v>
      </c>
      <c r="I114" s="9">
        <v>117.38</v>
      </c>
      <c r="J114" s="10">
        <v>-41.02</v>
      </c>
    </row>
    <row r="115" spans="1:10" ht="13" x14ac:dyDescent="0.3">
      <c r="A115" s="20" t="s">
        <v>124</v>
      </c>
      <c r="B115" s="56"/>
      <c r="C115" s="11" t="s">
        <v>8</v>
      </c>
      <c r="D115" s="17" t="s">
        <v>33</v>
      </c>
      <c r="E115" s="6">
        <v>94.63</v>
      </c>
      <c r="F115" s="7">
        <v>0</v>
      </c>
      <c r="G115" s="8">
        <v>94.63</v>
      </c>
      <c r="H115" s="7">
        <v>0.91</v>
      </c>
      <c r="I115" s="9">
        <v>94.63</v>
      </c>
      <c r="J115" s="10">
        <v>-69.17</v>
      </c>
    </row>
    <row r="116" spans="1:10" ht="13.5" thickBot="1" x14ac:dyDescent="0.35">
      <c r="A116" s="20" t="s">
        <v>125</v>
      </c>
      <c r="B116" s="57"/>
      <c r="C116" s="13" t="s">
        <v>10</v>
      </c>
      <c r="D116" s="18" t="s">
        <v>35</v>
      </c>
      <c r="E116" s="6">
        <v>87.86</v>
      </c>
      <c r="F116" s="7">
        <v>0</v>
      </c>
      <c r="G116" s="8">
        <v>87.86</v>
      </c>
      <c r="H116" s="7">
        <v>1</v>
      </c>
      <c r="I116" s="7" t="s">
        <v>11</v>
      </c>
      <c r="J116" s="10">
        <v>-92.14</v>
      </c>
    </row>
    <row r="117" spans="1:10" ht="13" x14ac:dyDescent="0.3">
      <c r="A117" s="19" t="s">
        <v>126</v>
      </c>
      <c r="B117" s="55" t="str">
        <f>CONCATENATE("3.1 Sončne elektrarne - na stavbah"," ",RIGHT(A117,7))</f>
        <v>3.1 Sončne elektrarne - na stavbah 2013jun</v>
      </c>
      <c r="C117" s="4" t="s">
        <v>4</v>
      </c>
      <c r="D117" s="16" t="s">
        <v>19</v>
      </c>
      <c r="E117" s="6">
        <v>132.88</v>
      </c>
      <c r="F117" s="7">
        <v>0</v>
      </c>
      <c r="G117" s="8">
        <v>132.88</v>
      </c>
      <c r="H117" s="7">
        <v>0.88</v>
      </c>
      <c r="I117" s="9">
        <v>132.88</v>
      </c>
      <c r="J117" s="10">
        <v>-25.52</v>
      </c>
    </row>
    <row r="118" spans="1:10" ht="13" x14ac:dyDescent="0.3">
      <c r="A118" s="19" t="s">
        <v>127</v>
      </c>
      <c r="B118" s="56"/>
      <c r="C118" s="11" t="s">
        <v>6</v>
      </c>
      <c r="D118" s="17" t="s">
        <v>21</v>
      </c>
      <c r="E118" s="6">
        <v>121.53</v>
      </c>
      <c r="F118" s="7">
        <v>0</v>
      </c>
      <c r="G118" s="8">
        <v>121.53</v>
      </c>
      <c r="H118" s="7">
        <v>0.88</v>
      </c>
      <c r="I118" s="9">
        <v>121.53</v>
      </c>
      <c r="J118" s="10">
        <v>-36.869999999999997</v>
      </c>
    </row>
    <row r="119" spans="1:10" ht="13" x14ac:dyDescent="0.3">
      <c r="A119" s="19" t="s">
        <v>128</v>
      </c>
      <c r="B119" s="56"/>
      <c r="C119" s="11" t="s">
        <v>8</v>
      </c>
      <c r="D119" s="17" t="s">
        <v>23</v>
      </c>
      <c r="E119" s="6">
        <v>100.85</v>
      </c>
      <c r="F119" s="7">
        <v>0</v>
      </c>
      <c r="G119" s="8">
        <v>100.85</v>
      </c>
      <c r="H119" s="7">
        <v>0.91</v>
      </c>
      <c r="I119" s="9">
        <v>100.85</v>
      </c>
      <c r="J119" s="10">
        <v>-62.95</v>
      </c>
    </row>
    <row r="120" spans="1:10" ht="13.5" thickBot="1" x14ac:dyDescent="0.35">
      <c r="A120" s="19" t="s">
        <v>129</v>
      </c>
      <c r="B120" s="57"/>
      <c r="C120" s="13" t="s">
        <v>10</v>
      </c>
      <c r="D120" s="18" t="s">
        <v>25</v>
      </c>
      <c r="E120" s="6">
        <v>89.76</v>
      </c>
      <c r="F120" s="7">
        <v>0</v>
      </c>
      <c r="G120" s="8">
        <v>89.76</v>
      </c>
      <c r="H120" s="7">
        <v>1</v>
      </c>
      <c r="I120" s="7" t="s">
        <v>11</v>
      </c>
      <c r="J120" s="10">
        <v>-90.24</v>
      </c>
    </row>
    <row r="121" spans="1:10" ht="13" x14ac:dyDescent="0.3">
      <c r="A121" s="19" t="s">
        <v>130</v>
      </c>
      <c r="B121" s="55" t="str">
        <f>CONCATENATE("3.2 Sončne elektrarne - ostale"," ",RIGHT(A121,7))</f>
        <v>3.2 Sončne elektrarne - ostale 2013jun</v>
      </c>
      <c r="C121" s="4" t="s">
        <v>4</v>
      </c>
      <c r="D121" s="16" t="s">
        <v>29</v>
      </c>
      <c r="E121" s="6">
        <v>124.86</v>
      </c>
      <c r="F121" s="7">
        <v>0</v>
      </c>
      <c r="G121" s="8">
        <v>124.86</v>
      </c>
      <c r="H121" s="7">
        <v>0.88</v>
      </c>
      <c r="I121" s="9">
        <v>124.86</v>
      </c>
      <c r="J121" s="10">
        <v>-33.54</v>
      </c>
    </row>
    <row r="122" spans="1:10" ht="13" x14ac:dyDescent="0.3">
      <c r="A122" s="19" t="s">
        <v>131</v>
      </c>
      <c r="B122" s="56"/>
      <c r="C122" s="11" t="s">
        <v>6</v>
      </c>
      <c r="D122" s="17" t="s">
        <v>31</v>
      </c>
      <c r="E122" s="6">
        <v>115.03</v>
      </c>
      <c r="F122" s="7">
        <v>0</v>
      </c>
      <c r="G122" s="8">
        <v>115.03</v>
      </c>
      <c r="H122" s="7">
        <v>0.88</v>
      </c>
      <c r="I122" s="9">
        <v>115.03</v>
      </c>
      <c r="J122" s="10">
        <v>-43.37</v>
      </c>
    </row>
    <row r="123" spans="1:10" ht="13" x14ac:dyDescent="0.3">
      <c r="A123" s="19" t="s">
        <v>132</v>
      </c>
      <c r="B123" s="56"/>
      <c r="C123" s="11" t="s">
        <v>8</v>
      </c>
      <c r="D123" s="17" t="s">
        <v>33</v>
      </c>
      <c r="E123" s="6">
        <v>92.74</v>
      </c>
      <c r="F123" s="7">
        <v>0</v>
      </c>
      <c r="G123" s="8">
        <v>92.74</v>
      </c>
      <c r="H123" s="7">
        <v>0.91</v>
      </c>
      <c r="I123" s="9">
        <v>92.74</v>
      </c>
      <c r="J123" s="10">
        <v>-71.06</v>
      </c>
    </row>
    <row r="124" spans="1:10" ht="13.5" thickBot="1" x14ac:dyDescent="0.35">
      <c r="A124" s="19" t="s">
        <v>133</v>
      </c>
      <c r="B124" s="57"/>
      <c r="C124" s="13" t="s">
        <v>10</v>
      </c>
      <c r="D124" s="18" t="s">
        <v>35</v>
      </c>
      <c r="E124" s="6">
        <v>86.1</v>
      </c>
      <c r="F124" s="7">
        <v>0</v>
      </c>
      <c r="G124" s="8">
        <v>86.1</v>
      </c>
      <c r="H124" s="7">
        <v>1</v>
      </c>
      <c r="I124" s="7" t="s">
        <v>11</v>
      </c>
      <c r="J124" s="10">
        <v>-93.9</v>
      </c>
    </row>
    <row r="125" spans="1:10" ht="13" x14ac:dyDescent="0.3">
      <c r="A125" s="20" t="s">
        <v>134</v>
      </c>
      <c r="B125" s="55" t="str">
        <f>CONCATENATE("3.1 Sončne elektrarne - na stavbah"," ",RIGHT(A125,7))</f>
        <v>3.1 Sončne elektrarne - na stavbah 2013jul</v>
      </c>
      <c r="C125" s="4" t="s">
        <v>4</v>
      </c>
      <c r="D125" s="16" t="s">
        <v>19</v>
      </c>
      <c r="E125" s="6">
        <v>130.22</v>
      </c>
      <c r="F125" s="7">
        <v>0</v>
      </c>
      <c r="G125" s="8">
        <v>130.22</v>
      </c>
      <c r="H125" s="7">
        <v>0.88</v>
      </c>
      <c r="I125" s="9">
        <v>130.22</v>
      </c>
      <c r="J125" s="10">
        <v>-28.18</v>
      </c>
    </row>
    <row r="126" spans="1:10" ht="13" x14ac:dyDescent="0.3">
      <c r="A126" s="20" t="s">
        <v>135</v>
      </c>
      <c r="B126" s="56"/>
      <c r="C126" s="11" t="s">
        <v>6</v>
      </c>
      <c r="D126" s="17" t="s">
        <v>21</v>
      </c>
      <c r="E126" s="6">
        <v>119.1</v>
      </c>
      <c r="F126" s="7">
        <v>0</v>
      </c>
      <c r="G126" s="8">
        <v>119.1</v>
      </c>
      <c r="H126" s="7">
        <v>0.88</v>
      </c>
      <c r="I126" s="9">
        <v>119.1</v>
      </c>
      <c r="J126" s="10">
        <v>-39.299999999999997</v>
      </c>
    </row>
    <row r="127" spans="1:10" ht="13" x14ac:dyDescent="0.3">
      <c r="A127" s="20" t="s">
        <v>136</v>
      </c>
      <c r="B127" s="56"/>
      <c r="C127" s="11" t="s">
        <v>8</v>
      </c>
      <c r="D127" s="17" t="s">
        <v>23</v>
      </c>
      <c r="E127" s="6">
        <v>98.83</v>
      </c>
      <c r="F127" s="7">
        <v>0</v>
      </c>
      <c r="G127" s="8">
        <v>98.83</v>
      </c>
      <c r="H127" s="7">
        <v>0.91</v>
      </c>
      <c r="I127" s="9">
        <v>98.83</v>
      </c>
      <c r="J127" s="10">
        <v>-64.97</v>
      </c>
    </row>
    <row r="128" spans="1:10" ht="13.5" thickBot="1" x14ac:dyDescent="0.35">
      <c r="A128" s="20" t="s">
        <v>137</v>
      </c>
      <c r="B128" s="57"/>
      <c r="C128" s="13" t="s">
        <v>10</v>
      </c>
      <c r="D128" s="18" t="s">
        <v>25</v>
      </c>
      <c r="E128" s="6">
        <v>87.96</v>
      </c>
      <c r="F128" s="7">
        <v>0</v>
      </c>
      <c r="G128" s="8">
        <v>87.96</v>
      </c>
      <c r="H128" s="7">
        <v>1</v>
      </c>
      <c r="I128" s="7" t="s">
        <v>11</v>
      </c>
      <c r="J128" s="10">
        <v>-92.04</v>
      </c>
    </row>
    <row r="129" spans="1:10" ht="13" x14ac:dyDescent="0.3">
      <c r="A129" s="20" t="s">
        <v>138</v>
      </c>
      <c r="B129" s="55" t="str">
        <f>CONCATENATE("3.2 Sončne elektrarne - ostale"," ",RIGHT(A129,7))</f>
        <v>3.2 Sončne elektrarne - ostale 2013jul</v>
      </c>
      <c r="C129" s="4" t="s">
        <v>4</v>
      </c>
      <c r="D129" s="16" t="s">
        <v>29</v>
      </c>
      <c r="E129" s="6">
        <v>122.36</v>
      </c>
      <c r="F129" s="7">
        <v>0</v>
      </c>
      <c r="G129" s="8">
        <v>122.36</v>
      </c>
      <c r="H129" s="7">
        <v>0.88</v>
      </c>
      <c r="I129" s="9">
        <v>122.36</v>
      </c>
      <c r="J129" s="10">
        <v>-36.04</v>
      </c>
    </row>
    <row r="130" spans="1:10" ht="13" x14ac:dyDescent="0.3">
      <c r="A130" s="20" t="s">
        <v>139</v>
      </c>
      <c r="B130" s="56"/>
      <c r="C130" s="11" t="s">
        <v>6</v>
      </c>
      <c r="D130" s="17" t="s">
        <v>31</v>
      </c>
      <c r="E130" s="6">
        <v>112.73</v>
      </c>
      <c r="F130" s="7">
        <v>0</v>
      </c>
      <c r="G130" s="8">
        <v>112.73</v>
      </c>
      <c r="H130" s="7">
        <v>0.88</v>
      </c>
      <c r="I130" s="9">
        <v>112.73</v>
      </c>
      <c r="J130" s="10">
        <v>-45.67</v>
      </c>
    </row>
    <row r="131" spans="1:10" ht="13" x14ac:dyDescent="0.3">
      <c r="A131" s="20" t="s">
        <v>140</v>
      </c>
      <c r="B131" s="56"/>
      <c r="C131" s="11" t="s">
        <v>8</v>
      </c>
      <c r="D131" s="17" t="s">
        <v>33</v>
      </c>
      <c r="E131" s="6">
        <v>90.89</v>
      </c>
      <c r="F131" s="7">
        <v>0</v>
      </c>
      <c r="G131" s="8">
        <v>90.89</v>
      </c>
      <c r="H131" s="7">
        <v>0.91</v>
      </c>
      <c r="I131" s="9">
        <v>90.89</v>
      </c>
      <c r="J131" s="10">
        <v>-72.91</v>
      </c>
    </row>
    <row r="132" spans="1:10" ht="13.5" thickBot="1" x14ac:dyDescent="0.35">
      <c r="A132" s="20" t="s">
        <v>141</v>
      </c>
      <c r="B132" s="57"/>
      <c r="C132" s="13" t="s">
        <v>10</v>
      </c>
      <c r="D132" s="18" t="s">
        <v>35</v>
      </c>
      <c r="E132" s="6">
        <v>84.38</v>
      </c>
      <c r="F132" s="7">
        <v>0</v>
      </c>
      <c r="G132" s="8">
        <v>84.38</v>
      </c>
      <c r="H132" s="7">
        <v>1</v>
      </c>
      <c r="I132" s="7" t="s">
        <v>11</v>
      </c>
      <c r="J132" s="10">
        <v>-95.62</v>
      </c>
    </row>
    <row r="133" spans="1:10" ht="13" x14ac:dyDescent="0.3">
      <c r="A133" s="19" t="s">
        <v>142</v>
      </c>
      <c r="B133" s="55" t="str">
        <f>CONCATENATE("3.1 Sončne elektrarne - na stavbah"," ",RIGHT(A133,7))</f>
        <v>3.1 Sončne elektrarne - na stavbah 2013avg</v>
      </c>
      <c r="C133" s="4" t="s">
        <v>4</v>
      </c>
      <c r="D133" s="16" t="s">
        <v>19</v>
      </c>
      <c r="E133" s="6">
        <v>127.62</v>
      </c>
      <c r="F133" s="7">
        <v>0</v>
      </c>
      <c r="G133" s="8">
        <v>127.62</v>
      </c>
      <c r="H133" s="7">
        <v>0.88</v>
      </c>
      <c r="I133" s="9">
        <v>127.62</v>
      </c>
      <c r="J133" s="10">
        <v>-30.78</v>
      </c>
    </row>
    <row r="134" spans="1:10" ht="13" x14ac:dyDescent="0.3">
      <c r="A134" s="19" t="s">
        <v>143</v>
      </c>
      <c r="B134" s="56"/>
      <c r="C134" s="11" t="s">
        <v>6</v>
      </c>
      <c r="D134" s="17" t="s">
        <v>21</v>
      </c>
      <c r="E134" s="6">
        <v>116.72</v>
      </c>
      <c r="F134" s="7">
        <v>0</v>
      </c>
      <c r="G134" s="8">
        <v>116.72</v>
      </c>
      <c r="H134" s="7">
        <v>0.88</v>
      </c>
      <c r="I134" s="9">
        <v>116.72</v>
      </c>
      <c r="J134" s="10">
        <v>-41.68</v>
      </c>
    </row>
    <row r="135" spans="1:10" ht="13" x14ac:dyDescent="0.3">
      <c r="A135" s="19" t="s">
        <v>144</v>
      </c>
      <c r="B135" s="56"/>
      <c r="C135" s="11" t="s">
        <v>8</v>
      </c>
      <c r="D135" s="17" t="s">
        <v>23</v>
      </c>
      <c r="E135" s="6">
        <v>96.85</v>
      </c>
      <c r="F135" s="7">
        <v>0</v>
      </c>
      <c r="G135" s="8">
        <v>96.85</v>
      </c>
      <c r="H135" s="7">
        <v>0.91</v>
      </c>
      <c r="I135" s="9">
        <v>96.85</v>
      </c>
      <c r="J135" s="10">
        <v>-66.95</v>
      </c>
    </row>
    <row r="136" spans="1:10" ht="13.5" thickBot="1" x14ac:dyDescent="0.35">
      <c r="A136" s="19" t="s">
        <v>145</v>
      </c>
      <c r="B136" s="57"/>
      <c r="C136" s="13" t="s">
        <v>10</v>
      </c>
      <c r="D136" s="18" t="s">
        <v>25</v>
      </c>
      <c r="E136" s="6">
        <v>86.2</v>
      </c>
      <c r="F136" s="7">
        <v>0</v>
      </c>
      <c r="G136" s="8">
        <v>86.2</v>
      </c>
      <c r="H136" s="7">
        <v>1</v>
      </c>
      <c r="I136" s="7" t="s">
        <v>11</v>
      </c>
      <c r="J136" s="10">
        <v>-93.8</v>
      </c>
    </row>
    <row r="137" spans="1:10" ht="13" x14ac:dyDescent="0.3">
      <c r="A137" s="19" t="s">
        <v>146</v>
      </c>
      <c r="B137" s="55" t="str">
        <f>CONCATENATE("3.2 Sončne elektrarne - ostale"," ",RIGHT(A137,7))</f>
        <v>3.2 Sončne elektrarne - ostale 2013avg</v>
      </c>
      <c r="C137" s="4" t="s">
        <v>4</v>
      </c>
      <c r="D137" s="16" t="s">
        <v>29</v>
      </c>
      <c r="E137" s="6">
        <v>119.91</v>
      </c>
      <c r="F137" s="7">
        <v>0</v>
      </c>
      <c r="G137" s="8">
        <v>119.91</v>
      </c>
      <c r="H137" s="7">
        <v>0.88</v>
      </c>
      <c r="I137" s="9">
        <v>119.91</v>
      </c>
      <c r="J137" s="10">
        <v>-38.49</v>
      </c>
    </row>
    <row r="138" spans="1:10" ht="13" x14ac:dyDescent="0.3">
      <c r="A138" s="19" t="s">
        <v>147</v>
      </c>
      <c r="B138" s="56"/>
      <c r="C138" s="11" t="s">
        <v>6</v>
      </c>
      <c r="D138" s="17" t="s">
        <v>31</v>
      </c>
      <c r="E138" s="6">
        <v>110.48</v>
      </c>
      <c r="F138" s="7">
        <v>0</v>
      </c>
      <c r="G138" s="8">
        <v>110.48</v>
      </c>
      <c r="H138" s="7">
        <v>0.88</v>
      </c>
      <c r="I138" s="9">
        <v>110.48</v>
      </c>
      <c r="J138" s="10">
        <v>-47.92</v>
      </c>
    </row>
    <row r="139" spans="1:10" ht="13" x14ac:dyDescent="0.3">
      <c r="A139" s="19" t="s">
        <v>148</v>
      </c>
      <c r="B139" s="56"/>
      <c r="C139" s="11" t="s">
        <v>8</v>
      </c>
      <c r="D139" s="17" t="s">
        <v>33</v>
      </c>
      <c r="E139" s="6">
        <v>89.07</v>
      </c>
      <c r="F139" s="7">
        <v>0</v>
      </c>
      <c r="G139" s="8">
        <v>89.07</v>
      </c>
      <c r="H139" s="7">
        <v>0.91</v>
      </c>
      <c r="I139" s="9">
        <v>89.07</v>
      </c>
      <c r="J139" s="10">
        <v>-74.73</v>
      </c>
    </row>
    <row r="140" spans="1:10" ht="13.5" thickBot="1" x14ac:dyDescent="0.35">
      <c r="A140" s="19" t="s">
        <v>149</v>
      </c>
      <c r="B140" s="57"/>
      <c r="C140" s="13" t="s">
        <v>10</v>
      </c>
      <c r="D140" s="18" t="s">
        <v>35</v>
      </c>
      <c r="E140" s="6">
        <v>82.69</v>
      </c>
      <c r="F140" s="7">
        <v>0</v>
      </c>
      <c r="G140" s="8">
        <v>82.69</v>
      </c>
      <c r="H140" s="7">
        <v>1</v>
      </c>
      <c r="I140" s="7" t="s">
        <v>11</v>
      </c>
      <c r="J140" s="10">
        <v>-97.31</v>
      </c>
    </row>
    <row r="141" spans="1:10" ht="13" x14ac:dyDescent="0.3">
      <c r="A141" s="20" t="s">
        <v>150</v>
      </c>
      <c r="B141" s="55" t="str">
        <f>CONCATENATE("3.1 Sončne elektrarne - na stavbah"," ",RIGHT(A141,7))</f>
        <v>3.1 Sončne elektrarne - na stavbah 2013sep</v>
      </c>
      <c r="C141" s="4" t="s">
        <v>4</v>
      </c>
      <c r="D141" s="16" t="s">
        <v>19</v>
      </c>
      <c r="E141" s="6">
        <v>125.07</v>
      </c>
      <c r="F141" s="7">
        <v>0</v>
      </c>
      <c r="G141" s="8">
        <v>125.07</v>
      </c>
      <c r="H141" s="7">
        <v>0.88</v>
      </c>
      <c r="I141" s="9">
        <v>125.07</v>
      </c>
      <c r="J141" s="10">
        <v>-33.33</v>
      </c>
    </row>
    <row r="142" spans="1:10" ht="13" x14ac:dyDescent="0.3">
      <c r="A142" s="20" t="s">
        <v>151</v>
      </c>
      <c r="B142" s="56"/>
      <c r="C142" s="11" t="s">
        <v>6</v>
      </c>
      <c r="D142" s="17" t="s">
        <v>21</v>
      </c>
      <c r="E142" s="6">
        <v>114.39</v>
      </c>
      <c r="F142" s="7">
        <v>0</v>
      </c>
      <c r="G142" s="8">
        <v>114.39</v>
      </c>
      <c r="H142" s="7">
        <v>0.88</v>
      </c>
      <c r="I142" s="9">
        <v>114.39</v>
      </c>
      <c r="J142" s="10">
        <v>-44.01</v>
      </c>
    </row>
    <row r="143" spans="1:10" ht="13" x14ac:dyDescent="0.3">
      <c r="A143" s="20" t="s">
        <v>152</v>
      </c>
      <c r="B143" s="56"/>
      <c r="C143" s="11" t="s">
        <v>8</v>
      </c>
      <c r="D143" s="17" t="s">
        <v>23</v>
      </c>
      <c r="E143" s="6">
        <v>94.91</v>
      </c>
      <c r="F143" s="7">
        <v>0</v>
      </c>
      <c r="G143" s="8">
        <v>94.91</v>
      </c>
      <c r="H143" s="7">
        <v>0.91</v>
      </c>
      <c r="I143" s="9">
        <v>94.91</v>
      </c>
      <c r="J143" s="10">
        <v>-68.89</v>
      </c>
    </row>
    <row r="144" spans="1:10" ht="13.5" thickBot="1" x14ac:dyDescent="0.35">
      <c r="A144" s="20" t="s">
        <v>153</v>
      </c>
      <c r="B144" s="57"/>
      <c r="C144" s="13" t="s">
        <v>10</v>
      </c>
      <c r="D144" s="18" t="s">
        <v>25</v>
      </c>
      <c r="E144" s="6">
        <v>84.48</v>
      </c>
      <c r="F144" s="7">
        <v>0</v>
      </c>
      <c r="G144" s="8">
        <v>84.48</v>
      </c>
      <c r="H144" s="7">
        <v>1</v>
      </c>
      <c r="I144" s="7" t="s">
        <v>11</v>
      </c>
      <c r="J144" s="10">
        <v>-95.52</v>
      </c>
    </row>
    <row r="145" spans="1:10" ht="13" x14ac:dyDescent="0.3">
      <c r="A145" s="20" t="s">
        <v>154</v>
      </c>
      <c r="B145" s="55" t="str">
        <f>CONCATENATE("3.2 Sončne elektrarne - ostale"," ",RIGHT(A145,7))</f>
        <v>3.2 Sončne elektrarne - ostale 2013sep</v>
      </c>
      <c r="C145" s="4" t="s">
        <v>4</v>
      </c>
      <c r="D145" s="16" t="s">
        <v>29</v>
      </c>
      <c r="E145" s="6">
        <v>117.51</v>
      </c>
      <c r="F145" s="7">
        <v>0</v>
      </c>
      <c r="G145" s="8">
        <v>117.51</v>
      </c>
      <c r="H145" s="7">
        <v>0.88</v>
      </c>
      <c r="I145" s="9">
        <v>117.51</v>
      </c>
      <c r="J145" s="10">
        <v>-40.89</v>
      </c>
    </row>
    <row r="146" spans="1:10" ht="13" x14ac:dyDescent="0.3">
      <c r="A146" s="20" t="s">
        <v>155</v>
      </c>
      <c r="B146" s="56"/>
      <c r="C146" s="11" t="s">
        <v>6</v>
      </c>
      <c r="D146" s="17" t="s">
        <v>31</v>
      </c>
      <c r="E146" s="6">
        <v>108.27</v>
      </c>
      <c r="F146" s="7">
        <v>0</v>
      </c>
      <c r="G146" s="8">
        <v>108.27</v>
      </c>
      <c r="H146" s="7">
        <v>0.88</v>
      </c>
      <c r="I146" s="9">
        <v>108.27</v>
      </c>
      <c r="J146" s="10">
        <v>-50.13</v>
      </c>
    </row>
    <row r="147" spans="1:10" ht="13" x14ac:dyDescent="0.3">
      <c r="A147" s="20" t="s">
        <v>156</v>
      </c>
      <c r="B147" s="56"/>
      <c r="C147" s="11" t="s">
        <v>8</v>
      </c>
      <c r="D147" s="17" t="s">
        <v>33</v>
      </c>
      <c r="E147" s="6">
        <v>87.29</v>
      </c>
      <c r="F147" s="7">
        <v>0</v>
      </c>
      <c r="G147" s="8">
        <v>87.29</v>
      </c>
      <c r="H147" s="7">
        <v>0.91</v>
      </c>
      <c r="I147" s="9">
        <v>87.29</v>
      </c>
      <c r="J147" s="10">
        <v>-76.510000000000005</v>
      </c>
    </row>
    <row r="148" spans="1:10" ht="13.5" thickBot="1" x14ac:dyDescent="0.35">
      <c r="A148" s="20" t="s">
        <v>157</v>
      </c>
      <c r="B148" s="57"/>
      <c r="C148" s="13" t="s">
        <v>10</v>
      </c>
      <c r="D148" s="18" t="s">
        <v>35</v>
      </c>
      <c r="E148" s="6">
        <v>81.040000000000006</v>
      </c>
      <c r="F148" s="7">
        <v>0</v>
      </c>
      <c r="G148" s="8">
        <v>81.040000000000006</v>
      </c>
      <c r="H148" s="7">
        <v>1</v>
      </c>
      <c r="I148" s="7" t="s">
        <v>11</v>
      </c>
      <c r="J148" s="10">
        <v>-98.96</v>
      </c>
    </row>
    <row r="149" spans="1:10" ht="13" x14ac:dyDescent="0.3">
      <c r="A149" s="19" t="s">
        <v>158</v>
      </c>
      <c r="B149" s="55" t="str">
        <f>CONCATENATE("3.1 Sončne elektrarne - na stavbah"," ",RIGHT(A149,7))</f>
        <v>3.1 Sončne elektrarne - na stavbah 2013okt</v>
      </c>
      <c r="C149" s="4" t="s">
        <v>4</v>
      </c>
      <c r="D149" s="16" t="s">
        <v>19</v>
      </c>
      <c r="E149" s="6">
        <v>122.57</v>
      </c>
      <c r="F149" s="7">
        <v>0</v>
      </c>
      <c r="G149" s="8">
        <v>122.57</v>
      </c>
      <c r="H149" s="7">
        <v>0.88</v>
      </c>
      <c r="I149" s="9">
        <v>122.57</v>
      </c>
      <c r="J149" s="10">
        <v>-35.83</v>
      </c>
    </row>
    <row r="150" spans="1:10" ht="13" x14ac:dyDescent="0.3">
      <c r="A150" s="19" t="s">
        <v>159</v>
      </c>
      <c r="B150" s="56"/>
      <c r="C150" s="11" t="s">
        <v>6</v>
      </c>
      <c r="D150" s="17" t="s">
        <v>21</v>
      </c>
      <c r="E150" s="6">
        <v>112.1</v>
      </c>
      <c r="F150" s="7">
        <v>0</v>
      </c>
      <c r="G150" s="8">
        <v>112.1</v>
      </c>
      <c r="H150" s="7">
        <v>0.88</v>
      </c>
      <c r="I150" s="9">
        <v>112.1</v>
      </c>
      <c r="J150" s="10">
        <v>-46.3</v>
      </c>
    </row>
    <row r="151" spans="1:10" ht="13" x14ac:dyDescent="0.3">
      <c r="A151" s="19" t="s">
        <v>160</v>
      </c>
      <c r="B151" s="56"/>
      <c r="C151" s="11" t="s">
        <v>8</v>
      </c>
      <c r="D151" s="17" t="s">
        <v>23</v>
      </c>
      <c r="E151" s="6">
        <v>93.01</v>
      </c>
      <c r="F151" s="7">
        <v>0</v>
      </c>
      <c r="G151" s="8">
        <v>93.01</v>
      </c>
      <c r="H151" s="7">
        <v>0.91</v>
      </c>
      <c r="I151" s="9">
        <v>93.01</v>
      </c>
      <c r="J151" s="10">
        <v>-70.790000000000006</v>
      </c>
    </row>
    <row r="152" spans="1:10" ht="13.5" thickBot="1" x14ac:dyDescent="0.35">
      <c r="A152" s="19" t="s">
        <v>161</v>
      </c>
      <c r="B152" s="57"/>
      <c r="C152" s="13" t="s">
        <v>10</v>
      </c>
      <c r="D152" s="18" t="s">
        <v>25</v>
      </c>
      <c r="E152" s="6">
        <v>82.79</v>
      </c>
      <c r="F152" s="7">
        <v>0</v>
      </c>
      <c r="G152" s="8">
        <v>82.79</v>
      </c>
      <c r="H152" s="7">
        <v>1</v>
      </c>
      <c r="I152" s="7" t="s">
        <v>11</v>
      </c>
      <c r="J152" s="10">
        <v>-97.21</v>
      </c>
    </row>
    <row r="153" spans="1:10" ht="13" x14ac:dyDescent="0.3">
      <c r="A153" s="19" t="s">
        <v>162</v>
      </c>
      <c r="B153" s="55" t="str">
        <f>CONCATENATE("3.2 Sončne elektrarne - ostale"," ",RIGHT(A153,7))</f>
        <v>3.2 Sončne elektrarne - ostale 2013okt</v>
      </c>
      <c r="C153" s="4" t="s">
        <v>4</v>
      </c>
      <c r="D153" s="16" t="s">
        <v>29</v>
      </c>
      <c r="E153" s="6">
        <v>115.16</v>
      </c>
      <c r="F153" s="7">
        <v>0</v>
      </c>
      <c r="G153" s="8">
        <v>115.16</v>
      </c>
      <c r="H153" s="7">
        <v>0.88</v>
      </c>
      <c r="I153" s="9">
        <v>115.16</v>
      </c>
      <c r="J153" s="10">
        <v>-43.24</v>
      </c>
    </row>
    <row r="154" spans="1:10" ht="13" x14ac:dyDescent="0.3">
      <c r="A154" s="19" t="s">
        <v>163</v>
      </c>
      <c r="B154" s="56"/>
      <c r="C154" s="11" t="s">
        <v>6</v>
      </c>
      <c r="D154" s="17" t="s">
        <v>31</v>
      </c>
      <c r="E154" s="6">
        <v>106.1</v>
      </c>
      <c r="F154" s="7">
        <v>0</v>
      </c>
      <c r="G154" s="8">
        <v>106.1</v>
      </c>
      <c r="H154" s="7">
        <v>0.88</v>
      </c>
      <c r="I154" s="9">
        <v>106.1</v>
      </c>
      <c r="J154" s="10">
        <v>-52.3</v>
      </c>
    </row>
    <row r="155" spans="1:10" ht="13" x14ac:dyDescent="0.3">
      <c r="A155" s="19" t="s">
        <v>164</v>
      </c>
      <c r="B155" s="56"/>
      <c r="C155" s="11" t="s">
        <v>8</v>
      </c>
      <c r="D155" s="17" t="s">
        <v>33</v>
      </c>
      <c r="E155" s="6">
        <v>85.54</v>
      </c>
      <c r="F155" s="7">
        <v>0</v>
      </c>
      <c r="G155" s="8">
        <v>85.54</v>
      </c>
      <c r="H155" s="7">
        <v>0.91</v>
      </c>
      <c r="I155" s="9">
        <v>85.54</v>
      </c>
      <c r="J155" s="10">
        <v>-78.260000000000005</v>
      </c>
    </row>
    <row r="156" spans="1:10" ht="13.5" thickBot="1" x14ac:dyDescent="0.35">
      <c r="A156" s="19" t="s">
        <v>165</v>
      </c>
      <c r="B156" s="57"/>
      <c r="C156" s="13" t="s">
        <v>10</v>
      </c>
      <c r="D156" s="18" t="s">
        <v>35</v>
      </c>
      <c r="E156" s="6">
        <v>79.42</v>
      </c>
      <c r="F156" s="7">
        <v>0</v>
      </c>
      <c r="G156" s="8">
        <v>79.42</v>
      </c>
      <c r="H156" s="7">
        <v>1</v>
      </c>
      <c r="I156" s="7" t="s">
        <v>11</v>
      </c>
      <c r="J156" s="10">
        <v>-100.58</v>
      </c>
    </row>
    <row r="157" spans="1:10" ht="13" x14ac:dyDescent="0.3">
      <c r="A157" s="20" t="s">
        <v>166</v>
      </c>
      <c r="B157" s="55" t="str">
        <f>CONCATENATE("3.1 Sončne elektrarne - na stavbah"," ",RIGHT(A157,7))</f>
        <v>3.1 Sončne elektrarne - na stavbah 2013nov</v>
      </c>
      <c r="C157" s="4" t="s">
        <v>4</v>
      </c>
      <c r="D157" s="16" t="s">
        <v>19</v>
      </c>
      <c r="E157" s="6">
        <v>120.12</v>
      </c>
      <c r="F157" s="7">
        <v>0</v>
      </c>
      <c r="G157" s="8">
        <v>120.12</v>
      </c>
      <c r="H157" s="7">
        <v>0.88</v>
      </c>
      <c r="I157" s="9">
        <v>120.12</v>
      </c>
      <c r="J157" s="10">
        <v>-38.28</v>
      </c>
    </row>
    <row r="158" spans="1:10" ht="13" x14ac:dyDescent="0.3">
      <c r="A158" s="20" t="s">
        <v>167</v>
      </c>
      <c r="B158" s="56"/>
      <c r="C158" s="11" t="s">
        <v>6</v>
      </c>
      <c r="D158" s="17" t="s">
        <v>21</v>
      </c>
      <c r="E158" s="6">
        <v>109.86</v>
      </c>
      <c r="F158" s="7">
        <v>0</v>
      </c>
      <c r="G158" s="8">
        <v>109.86</v>
      </c>
      <c r="H158" s="7">
        <v>0.88</v>
      </c>
      <c r="I158" s="9">
        <v>109.86</v>
      </c>
      <c r="J158" s="10">
        <v>-48.54</v>
      </c>
    </row>
    <row r="159" spans="1:10" ht="13" x14ac:dyDescent="0.3">
      <c r="A159" s="20" t="s">
        <v>168</v>
      </c>
      <c r="B159" s="56"/>
      <c r="C159" s="11" t="s">
        <v>8</v>
      </c>
      <c r="D159" s="17" t="s">
        <v>23</v>
      </c>
      <c r="E159" s="6">
        <v>91.15</v>
      </c>
      <c r="F159" s="7">
        <v>0</v>
      </c>
      <c r="G159" s="8">
        <v>91.15</v>
      </c>
      <c r="H159" s="7">
        <v>0.91</v>
      </c>
      <c r="I159" s="9">
        <v>91.15</v>
      </c>
      <c r="J159" s="10">
        <v>-72.650000000000006</v>
      </c>
    </row>
    <row r="160" spans="1:10" ht="13.5" thickBot="1" x14ac:dyDescent="0.35">
      <c r="A160" s="20" t="s">
        <v>169</v>
      </c>
      <c r="B160" s="57"/>
      <c r="C160" s="13" t="s">
        <v>10</v>
      </c>
      <c r="D160" s="18" t="s">
        <v>25</v>
      </c>
      <c r="E160" s="6">
        <v>81.13</v>
      </c>
      <c r="F160" s="7">
        <v>0</v>
      </c>
      <c r="G160" s="8">
        <v>81.13</v>
      </c>
      <c r="H160" s="7">
        <v>1</v>
      </c>
      <c r="I160" s="7" t="s">
        <v>11</v>
      </c>
      <c r="J160" s="10">
        <v>-98.87</v>
      </c>
    </row>
    <row r="161" spans="1:10" ht="13" x14ac:dyDescent="0.3">
      <c r="A161" s="20" t="s">
        <v>170</v>
      </c>
      <c r="B161" s="55" t="str">
        <f>CONCATENATE("3.2 Sončne elektrarne - ostale"," ",RIGHT(A161,7))</f>
        <v>3.2 Sončne elektrarne - ostale 2013nov</v>
      </c>
      <c r="C161" s="4" t="s">
        <v>4</v>
      </c>
      <c r="D161" s="16" t="s">
        <v>29</v>
      </c>
      <c r="E161" s="6">
        <v>112.86</v>
      </c>
      <c r="F161" s="7">
        <v>0</v>
      </c>
      <c r="G161" s="8">
        <v>112.86</v>
      </c>
      <c r="H161" s="7">
        <v>0.88</v>
      </c>
      <c r="I161" s="9">
        <v>112.86</v>
      </c>
      <c r="J161" s="10">
        <v>-45.54</v>
      </c>
    </row>
    <row r="162" spans="1:10" ht="13" x14ac:dyDescent="0.3">
      <c r="A162" s="20" t="s">
        <v>171</v>
      </c>
      <c r="B162" s="56"/>
      <c r="C162" s="11" t="s">
        <v>6</v>
      </c>
      <c r="D162" s="17" t="s">
        <v>31</v>
      </c>
      <c r="E162" s="6">
        <v>103.98</v>
      </c>
      <c r="F162" s="7">
        <v>0</v>
      </c>
      <c r="G162" s="8">
        <v>103.98</v>
      </c>
      <c r="H162" s="7">
        <v>0.88</v>
      </c>
      <c r="I162" s="9">
        <v>103.98</v>
      </c>
      <c r="J162" s="10">
        <v>-54.42</v>
      </c>
    </row>
    <row r="163" spans="1:10" ht="13" x14ac:dyDescent="0.3">
      <c r="A163" s="20" t="s">
        <v>172</v>
      </c>
      <c r="B163" s="56"/>
      <c r="C163" s="11" t="s">
        <v>8</v>
      </c>
      <c r="D163" s="17" t="s">
        <v>33</v>
      </c>
      <c r="E163" s="6">
        <v>83.83</v>
      </c>
      <c r="F163" s="7">
        <v>0</v>
      </c>
      <c r="G163" s="8">
        <v>83.83</v>
      </c>
      <c r="H163" s="7">
        <v>0.91</v>
      </c>
      <c r="I163" s="9">
        <v>83.83</v>
      </c>
      <c r="J163" s="10">
        <v>-79.97</v>
      </c>
    </row>
    <row r="164" spans="1:10" ht="13.5" thickBot="1" x14ac:dyDescent="0.35">
      <c r="A164" s="20" t="s">
        <v>173</v>
      </c>
      <c r="B164" s="57"/>
      <c r="C164" s="13" t="s">
        <v>10</v>
      </c>
      <c r="D164" s="18" t="s">
        <v>35</v>
      </c>
      <c r="E164" s="6">
        <v>77.83</v>
      </c>
      <c r="F164" s="7">
        <v>0</v>
      </c>
      <c r="G164" s="8">
        <v>77.83</v>
      </c>
      <c r="H164" s="7">
        <v>1</v>
      </c>
      <c r="I164" s="7" t="s">
        <v>11</v>
      </c>
      <c r="J164" s="10">
        <v>-102.17</v>
      </c>
    </row>
    <row r="165" spans="1:10" ht="13" x14ac:dyDescent="0.3">
      <c r="A165" s="19" t="s">
        <v>174</v>
      </c>
      <c r="B165" s="55" t="str">
        <f>CONCATENATE("3.1 Sončne elektrarne - na stavbah"," ",RIGHT(A165,7))</f>
        <v>3.1 Sončne elektrarne - na stavbah 2013dec</v>
      </c>
      <c r="C165" s="4" t="s">
        <v>4</v>
      </c>
      <c r="D165" s="16" t="s">
        <v>19</v>
      </c>
      <c r="E165" s="6">
        <v>117.72</v>
      </c>
      <c r="F165" s="7">
        <v>0</v>
      </c>
      <c r="G165" s="8">
        <v>117.72</v>
      </c>
      <c r="H165" s="7">
        <v>0.88</v>
      </c>
      <c r="I165" s="9">
        <v>117.72</v>
      </c>
      <c r="J165" s="10">
        <v>-40.68</v>
      </c>
    </row>
    <row r="166" spans="1:10" ht="13" x14ac:dyDescent="0.3">
      <c r="A166" s="19" t="s">
        <v>175</v>
      </c>
      <c r="B166" s="56"/>
      <c r="C166" s="11" t="s">
        <v>6</v>
      </c>
      <c r="D166" s="17" t="s">
        <v>21</v>
      </c>
      <c r="E166" s="6">
        <v>107.66</v>
      </c>
      <c r="F166" s="7">
        <v>0</v>
      </c>
      <c r="G166" s="8">
        <v>107.66</v>
      </c>
      <c r="H166" s="7">
        <v>0.88</v>
      </c>
      <c r="I166" s="9">
        <v>107.66</v>
      </c>
      <c r="J166" s="10">
        <v>-50.74</v>
      </c>
    </row>
    <row r="167" spans="1:10" ht="13" x14ac:dyDescent="0.3">
      <c r="A167" s="19" t="s">
        <v>176</v>
      </c>
      <c r="B167" s="56"/>
      <c r="C167" s="11" t="s">
        <v>8</v>
      </c>
      <c r="D167" s="17" t="s">
        <v>23</v>
      </c>
      <c r="E167" s="6">
        <v>89.33</v>
      </c>
      <c r="F167" s="7">
        <v>0</v>
      </c>
      <c r="G167" s="8">
        <v>89.33</v>
      </c>
      <c r="H167" s="7">
        <v>0.91</v>
      </c>
      <c r="I167" s="9">
        <v>89.33</v>
      </c>
      <c r="J167" s="10">
        <v>-74.47</v>
      </c>
    </row>
    <row r="168" spans="1:10" ht="13.5" thickBot="1" x14ac:dyDescent="0.35">
      <c r="A168" s="19" t="s">
        <v>177</v>
      </c>
      <c r="B168" s="57"/>
      <c r="C168" s="13" t="s">
        <v>10</v>
      </c>
      <c r="D168" s="18" t="s">
        <v>25</v>
      </c>
      <c r="E168" s="6">
        <v>79.510000000000005</v>
      </c>
      <c r="F168" s="7">
        <v>0</v>
      </c>
      <c r="G168" s="8">
        <v>79.510000000000005</v>
      </c>
      <c r="H168" s="7">
        <v>1</v>
      </c>
      <c r="I168" s="7" t="s">
        <v>11</v>
      </c>
      <c r="J168" s="10">
        <v>-100.49</v>
      </c>
    </row>
    <row r="169" spans="1:10" ht="13" x14ac:dyDescent="0.3">
      <c r="A169" s="19" t="s">
        <v>178</v>
      </c>
      <c r="B169" s="55" t="str">
        <f>CONCATENATE("3.2 Sončne elektrarne - ostale"," ",RIGHT(A169,7))</f>
        <v>3.2 Sončne elektrarne - ostale 2013dec</v>
      </c>
      <c r="C169" s="4" t="s">
        <v>4</v>
      </c>
      <c r="D169" s="16" t="s">
        <v>29</v>
      </c>
      <c r="E169" s="6">
        <v>110.6</v>
      </c>
      <c r="F169" s="7">
        <v>0</v>
      </c>
      <c r="G169" s="8">
        <v>110.6</v>
      </c>
      <c r="H169" s="7">
        <v>0.88</v>
      </c>
      <c r="I169" s="9">
        <v>110.6</v>
      </c>
      <c r="J169" s="10">
        <v>-47.8</v>
      </c>
    </row>
    <row r="170" spans="1:10" ht="13" x14ac:dyDescent="0.3">
      <c r="A170" s="19" t="s">
        <v>179</v>
      </c>
      <c r="B170" s="56"/>
      <c r="C170" s="11" t="s">
        <v>6</v>
      </c>
      <c r="D170" s="17" t="s">
        <v>31</v>
      </c>
      <c r="E170" s="6">
        <v>101.9</v>
      </c>
      <c r="F170" s="7">
        <v>0</v>
      </c>
      <c r="G170" s="8">
        <v>101.9</v>
      </c>
      <c r="H170" s="7">
        <v>0.88</v>
      </c>
      <c r="I170" s="9">
        <v>101.9</v>
      </c>
      <c r="J170" s="10">
        <v>-56.5</v>
      </c>
    </row>
    <row r="171" spans="1:10" ht="13" x14ac:dyDescent="0.3">
      <c r="A171" s="19" t="s">
        <v>180</v>
      </c>
      <c r="B171" s="56"/>
      <c r="C171" s="11" t="s">
        <v>8</v>
      </c>
      <c r="D171" s="17" t="s">
        <v>33</v>
      </c>
      <c r="E171" s="6">
        <v>82.15</v>
      </c>
      <c r="F171" s="7">
        <v>0</v>
      </c>
      <c r="G171" s="8">
        <v>82.15</v>
      </c>
      <c r="H171" s="7">
        <v>0.91</v>
      </c>
      <c r="I171" s="9">
        <v>82.15</v>
      </c>
      <c r="J171" s="10">
        <v>-81.650000000000006</v>
      </c>
    </row>
    <row r="172" spans="1:10" ht="13.5" thickBot="1" x14ac:dyDescent="0.35">
      <c r="A172" s="19" t="s">
        <v>181</v>
      </c>
      <c r="B172" s="57"/>
      <c r="C172" s="13" t="s">
        <v>10</v>
      </c>
      <c r="D172" s="18" t="s">
        <v>35</v>
      </c>
      <c r="E172" s="6">
        <v>76.27</v>
      </c>
      <c r="F172" s="7">
        <v>0</v>
      </c>
      <c r="G172" s="8">
        <v>76.27</v>
      </c>
      <c r="H172" s="7">
        <v>1</v>
      </c>
      <c r="I172" s="7" t="s">
        <v>11</v>
      </c>
      <c r="J172" s="10">
        <v>-103.73</v>
      </c>
    </row>
    <row r="173" spans="1:10" ht="13" x14ac:dyDescent="0.3">
      <c r="A173" s="20" t="s">
        <v>182</v>
      </c>
      <c r="B173" s="55" t="str">
        <f>CONCATENATE("3.1 Sončne elektrarne - na stavbah"," ",RIGHT(A173,7))</f>
        <v>3.1 Sončne elektrarne - na stavbah 2014jan</v>
      </c>
      <c r="C173" s="4" t="s">
        <v>4</v>
      </c>
      <c r="D173" s="16" t="s">
        <v>19</v>
      </c>
      <c r="E173" s="6">
        <v>115.37</v>
      </c>
      <c r="F173" s="7">
        <v>0</v>
      </c>
      <c r="G173" s="8">
        <v>115.37</v>
      </c>
      <c r="H173" s="7">
        <v>0.88</v>
      </c>
      <c r="I173" s="9">
        <v>115.37</v>
      </c>
      <c r="J173" s="10">
        <v>-43.03</v>
      </c>
    </row>
    <row r="174" spans="1:10" ht="13" x14ac:dyDescent="0.3">
      <c r="A174" s="20" t="s">
        <v>183</v>
      </c>
      <c r="B174" s="56"/>
      <c r="C174" s="11" t="s">
        <v>6</v>
      </c>
      <c r="D174" s="17" t="s">
        <v>21</v>
      </c>
      <c r="E174" s="6">
        <v>105.51</v>
      </c>
      <c r="F174" s="7">
        <v>0</v>
      </c>
      <c r="G174" s="8">
        <v>105.51</v>
      </c>
      <c r="H174" s="7">
        <v>0.88</v>
      </c>
      <c r="I174" s="9">
        <v>105.51</v>
      </c>
      <c r="J174" s="10">
        <v>-52.89</v>
      </c>
    </row>
    <row r="175" spans="1:10" ht="13" x14ac:dyDescent="0.3">
      <c r="A175" s="20" t="s">
        <v>184</v>
      </c>
      <c r="B175" s="56"/>
      <c r="C175" s="11" t="s">
        <v>8</v>
      </c>
      <c r="D175" s="17" t="s">
        <v>23</v>
      </c>
      <c r="E175" s="6">
        <v>87.54</v>
      </c>
      <c r="F175" s="7">
        <v>0</v>
      </c>
      <c r="G175" s="8">
        <v>87.54</v>
      </c>
      <c r="H175" s="7">
        <v>0.91</v>
      </c>
      <c r="I175" s="9">
        <v>87.54</v>
      </c>
      <c r="J175" s="10">
        <v>-76.260000000000005</v>
      </c>
    </row>
    <row r="176" spans="1:10" ht="13.5" thickBot="1" x14ac:dyDescent="0.35">
      <c r="A176" s="20" t="s">
        <v>185</v>
      </c>
      <c r="B176" s="57"/>
      <c r="C176" s="13" t="s">
        <v>10</v>
      </c>
      <c r="D176" s="18" t="s">
        <v>25</v>
      </c>
      <c r="E176" s="6">
        <v>77.92</v>
      </c>
      <c r="F176" s="7">
        <v>0</v>
      </c>
      <c r="G176" s="8">
        <v>77.92</v>
      </c>
      <c r="H176" s="7">
        <v>1</v>
      </c>
      <c r="I176" s="7" t="s">
        <v>11</v>
      </c>
      <c r="J176" s="10">
        <v>-102.08</v>
      </c>
    </row>
    <row r="177" spans="1:10" ht="13" x14ac:dyDescent="0.3">
      <c r="A177" s="20" t="s">
        <v>186</v>
      </c>
      <c r="B177" s="55" t="str">
        <f>CONCATENATE("3.2 Sončne elektrarne - ostale"," ",RIGHT(A177,7))</f>
        <v>3.2 Sončne elektrarne - ostale 2014jan</v>
      </c>
      <c r="C177" s="4" t="s">
        <v>4</v>
      </c>
      <c r="D177" s="16" t="s">
        <v>29</v>
      </c>
      <c r="E177" s="6">
        <v>108.39</v>
      </c>
      <c r="F177" s="7">
        <v>0</v>
      </c>
      <c r="G177" s="8">
        <v>108.39</v>
      </c>
      <c r="H177" s="7">
        <v>0.88</v>
      </c>
      <c r="I177" s="9">
        <v>108.39</v>
      </c>
      <c r="J177" s="10">
        <v>-50.01</v>
      </c>
    </row>
    <row r="178" spans="1:10" ht="13" x14ac:dyDescent="0.3">
      <c r="A178" s="20" t="s">
        <v>187</v>
      </c>
      <c r="B178" s="56"/>
      <c r="C178" s="11" t="s">
        <v>6</v>
      </c>
      <c r="D178" s="17" t="s">
        <v>31</v>
      </c>
      <c r="E178" s="6">
        <v>99.86</v>
      </c>
      <c r="F178" s="7">
        <v>0</v>
      </c>
      <c r="G178" s="8">
        <v>99.86</v>
      </c>
      <c r="H178" s="7">
        <v>0.88</v>
      </c>
      <c r="I178" s="9">
        <v>99.86</v>
      </c>
      <c r="J178" s="10">
        <v>-58.54</v>
      </c>
    </row>
    <row r="179" spans="1:10" ht="13" x14ac:dyDescent="0.3">
      <c r="A179" s="20" t="s">
        <v>188</v>
      </c>
      <c r="B179" s="56"/>
      <c r="C179" s="11" t="s">
        <v>8</v>
      </c>
      <c r="D179" s="17" t="s">
        <v>33</v>
      </c>
      <c r="E179" s="6">
        <v>80.510000000000005</v>
      </c>
      <c r="F179" s="7">
        <v>0</v>
      </c>
      <c r="G179" s="8">
        <v>80.510000000000005</v>
      </c>
      <c r="H179" s="7">
        <v>0.91</v>
      </c>
      <c r="I179" s="9">
        <v>80.510000000000005</v>
      </c>
      <c r="J179" s="10">
        <v>-83.29</v>
      </c>
    </row>
    <row r="180" spans="1:10" ht="13.5" thickBot="1" x14ac:dyDescent="0.35">
      <c r="A180" s="20" t="s">
        <v>189</v>
      </c>
      <c r="B180" s="57"/>
      <c r="C180" s="13" t="s">
        <v>10</v>
      </c>
      <c r="D180" s="18" t="s">
        <v>35</v>
      </c>
      <c r="E180" s="6">
        <v>74.739999999999995</v>
      </c>
      <c r="F180" s="7">
        <v>0</v>
      </c>
      <c r="G180" s="8">
        <v>74.739999999999995</v>
      </c>
      <c r="H180" s="7">
        <v>1</v>
      </c>
      <c r="I180" s="7" t="s">
        <v>11</v>
      </c>
      <c r="J180" s="10">
        <v>-105.26</v>
      </c>
    </row>
    <row r="181" spans="1:10" ht="13" x14ac:dyDescent="0.3">
      <c r="A181" s="19" t="s">
        <v>190</v>
      </c>
      <c r="B181" s="55" t="str">
        <f>CONCATENATE("3.1 Sončne elektrarne - na stavbah"," ",RIGHT(A181,7))</f>
        <v>3.1 Sončne elektrarne - na stavbah 2014feb</v>
      </c>
      <c r="C181" s="4" t="s">
        <v>4</v>
      </c>
      <c r="D181" s="16" t="s">
        <v>19</v>
      </c>
      <c r="E181" s="6">
        <v>113.06</v>
      </c>
      <c r="F181" s="7">
        <v>0</v>
      </c>
      <c r="G181" s="8">
        <v>113.06</v>
      </c>
      <c r="H181" s="7">
        <v>0.88</v>
      </c>
      <c r="I181" s="9">
        <v>113.06</v>
      </c>
      <c r="J181" s="10">
        <v>-45.34</v>
      </c>
    </row>
    <row r="182" spans="1:10" ht="13" x14ac:dyDescent="0.3">
      <c r="A182" s="19" t="s">
        <v>191</v>
      </c>
      <c r="B182" s="56"/>
      <c r="C182" s="11" t="s">
        <v>6</v>
      </c>
      <c r="D182" s="17" t="s">
        <v>21</v>
      </c>
      <c r="E182" s="6">
        <v>103.4</v>
      </c>
      <c r="F182" s="7">
        <v>0</v>
      </c>
      <c r="G182" s="8">
        <v>103.4</v>
      </c>
      <c r="H182" s="7">
        <v>0.88</v>
      </c>
      <c r="I182" s="9">
        <v>103.4</v>
      </c>
      <c r="J182" s="10">
        <v>-55</v>
      </c>
    </row>
    <row r="183" spans="1:10" ht="13" x14ac:dyDescent="0.3">
      <c r="A183" s="19" t="s">
        <v>192</v>
      </c>
      <c r="B183" s="56"/>
      <c r="C183" s="11" t="s">
        <v>8</v>
      </c>
      <c r="D183" s="17" t="s">
        <v>23</v>
      </c>
      <c r="E183" s="6">
        <v>85.79</v>
      </c>
      <c r="F183" s="7">
        <v>0</v>
      </c>
      <c r="G183" s="8">
        <v>85.79</v>
      </c>
      <c r="H183" s="7">
        <v>0.91</v>
      </c>
      <c r="I183" s="9">
        <v>85.79</v>
      </c>
      <c r="J183" s="10">
        <v>-78.010000000000005</v>
      </c>
    </row>
    <row r="184" spans="1:10" ht="13.5" thickBot="1" x14ac:dyDescent="0.35">
      <c r="A184" s="19" t="s">
        <v>193</v>
      </c>
      <c r="B184" s="57"/>
      <c r="C184" s="13" t="s">
        <v>10</v>
      </c>
      <c r="D184" s="18" t="s">
        <v>25</v>
      </c>
      <c r="E184" s="6">
        <v>76.36</v>
      </c>
      <c r="F184" s="7">
        <v>0</v>
      </c>
      <c r="G184" s="8">
        <v>76.36</v>
      </c>
      <c r="H184" s="7">
        <v>1</v>
      </c>
      <c r="I184" s="7" t="s">
        <v>11</v>
      </c>
      <c r="J184" s="10">
        <v>-103.64</v>
      </c>
    </row>
    <row r="185" spans="1:10" ht="13" x14ac:dyDescent="0.3">
      <c r="A185" s="19" t="s">
        <v>194</v>
      </c>
      <c r="B185" s="55" t="str">
        <f>CONCATENATE("3.2 Sončne elektrarne - ostale"," ",RIGHT(A185,7))</f>
        <v>3.2 Sončne elektrarne - ostale 2014feb</v>
      </c>
      <c r="C185" s="4" t="s">
        <v>4</v>
      </c>
      <c r="D185" s="16" t="s">
        <v>29</v>
      </c>
      <c r="E185" s="6">
        <v>106.22</v>
      </c>
      <c r="F185" s="7">
        <v>0</v>
      </c>
      <c r="G185" s="8">
        <v>106.22</v>
      </c>
      <c r="H185" s="7">
        <v>0.88</v>
      </c>
      <c r="I185" s="9">
        <v>106.22</v>
      </c>
      <c r="J185" s="10">
        <v>-52.18</v>
      </c>
    </row>
    <row r="186" spans="1:10" ht="13" x14ac:dyDescent="0.3">
      <c r="A186" s="19" t="s">
        <v>195</v>
      </c>
      <c r="B186" s="56"/>
      <c r="C186" s="11" t="s">
        <v>6</v>
      </c>
      <c r="D186" s="17" t="s">
        <v>31</v>
      </c>
      <c r="E186" s="6">
        <v>97.86</v>
      </c>
      <c r="F186" s="7">
        <v>0</v>
      </c>
      <c r="G186" s="8">
        <v>97.86</v>
      </c>
      <c r="H186" s="7">
        <v>0.88</v>
      </c>
      <c r="I186" s="9">
        <v>97.86</v>
      </c>
      <c r="J186" s="10">
        <v>-60.54</v>
      </c>
    </row>
    <row r="187" spans="1:10" ht="13" x14ac:dyDescent="0.3">
      <c r="A187" s="19" t="s">
        <v>196</v>
      </c>
      <c r="B187" s="56"/>
      <c r="C187" s="11" t="s">
        <v>8</v>
      </c>
      <c r="D187" s="17" t="s">
        <v>33</v>
      </c>
      <c r="E187" s="6">
        <v>78.900000000000006</v>
      </c>
      <c r="F187" s="7">
        <v>0</v>
      </c>
      <c r="G187" s="8">
        <v>78.900000000000006</v>
      </c>
      <c r="H187" s="7">
        <v>0.91</v>
      </c>
      <c r="I187" s="9">
        <v>78.900000000000006</v>
      </c>
      <c r="J187" s="10">
        <v>-84.9</v>
      </c>
    </row>
    <row r="188" spans="1:10" ht="13.5" thickBot="1" x14ac:dyDescent="0.35">
      <c r="A188" s="19" t="s">
        <v>197</v>
      </c>
      <c r="B188" s="57"/>
      <c r="C188" s="13" t="s">
        <v>10</v>
      </c>
      <c r="D188" s="18" t="s">
        <v>35</v>
      </c>
      <c r="E188" s="6">
        <v>73.25</v>
      </c>
      <c r="F188" s="7">
        <v>0</v>
      </c>
      <c r="G188" s="8">
        <v>73.25</v>
      </c>
      <c r="H188" s="7">
        <v>1</v>
      </c>
      <c r="I188" s="7" t="s">
        <v>11</v>
      </c>
      <c r="J188" s="10">
        <v>-106.75</v>
      </c>
    </row>
    <row r="189" spans="1:10" ht="13" x14ac:dyDescent="0.3">
      <c r="A189" s="20" t="s">
        <v>198</v>
      </c>
      <c r="B189" s="55" t="str">
        <f>CONCATENATE("3.1 Sončne elektrarne - na stavbah"," ",RIGHT(A189,7))</f>
        <v>3.1 Sončne elektrarne - na stavbah 2014mar</v>
      </c>
      <c r="C189" s="4" t="s">
        <v>4</v>
      </c>
      <c r="D189" s="16" t="s">
        <v>19</v>
      </c>
      <c r="E189" s="6">
        <v>110.8</v>
      </c>
      <c r="F189" s="7">
        <v>0</v>
      </c>
      <c r="G189" s="8">
        <v>110.8</v>
      </c>
      <c r="H189" s="7">
        <v>0.88</v>
      </c>
      <c r="I189" s="9">
        <v>110.8</v>
      </c>
      <c r="J189" s="10">
        <v>-47.6</v>
      </c>
    </row>
    <row r="190" spans="1:10" ht="13" x14ac:dyDescent="0.3">
      <c r="A190" s="20" t="s">
        <v>199</v>
      </c>
      <c r="B190" s="56"/>
      <c r="C190" s="11" t="s">
        <v>6</v>
      </c>
      <c r="D190" s="17" t="s">
        <v>21</v>
      </c>
      <c r="E190" s="6">
        <v>101.33</v>
      </c>
      <c r="F190" s="7">
        <v>0</v>
      </c>
      <c r="G190" s="8">
        <v>101.33</v>
      </c>
      <c r="H190" s="7">
        <v>0.88</v>
      </c>
      <c r="I190" s="9">
        <v>101.33</v>
      </c>
      <c r="J190" s="10">
        <v>-57.07</v>
      </c>
    </row>
    <row r="191" spans="1:10" ht="13" x14ac:dyDescent="0.3">
      <c r="A191" s="20" t="s">
        <v>200</v>
      </c>
      <c r="B191" s="56"/>
      <c r="C191" s="11" t="s">
        <v>8</v>
      </c>
      <c r="D191" s="17" t="s">
        <v>23</v>
      </c>
      <c r="E191" s="6">
        <v>84.07</v>
      </c>
      <c r="F191" s="7">
        <v>0</v>
      </c>
      <c r="G191" s="8">
        <v>84.07</v>
      </c>
      <c r="H191" s="7">
        <v>0.91</v>
      </c>
      <c r="I191" s="9">
        <v>84.07</v>
      </c>
      <c r="J191" s="10">
        <v>-79.73</v>
      </c>
    </row>
    <row r="192" spans="1:10" ht="13.5" thickBot="1" x14ac:dyDescent="0.35">
      <c r="A192" s="20" t="s">
        <v>201</v>
      </c>
      <c r="B192" s="57"/>
      <c r="C192" s="13" t="s">
        <v>10</v>
      </c>
      <c r="D192" s="18" t="s">
        <v>25</v>
      </c>
      <c r="E192" s="6">
        <v>74.83</v>
      </c>
      <c r="F192" s="7">
        <v>0</v>
      </c>
      <c r="G192" s="8">
        <v>74.83</v>
      </c>
      <c r="H192" s="7">
        <v>1</v>
      </c>
      <c r="I192" s="7" t="s">
        <v>11</v>
      </c>
      <c r="J192" s="10">
        <v>-105.17</v>
      </c>
    </row>
    <row r="193" spans="1:10" ht="13" x14ac:dyDescent="0.3">
      <c r="A193" s="20" t="s">
        <v>202</v>
      </c>
      <c r="B193" s="55" t="str">
        <f>CONCATENATE("3.2 Sončne elektrarne - ostale"," ",RIGHT(A193,7))</f>
        <v>3.2 Sončne elektrarne - ostale 2014mar</v>
      </c>
      <c r="C193" s="4" t="s">
        <v>4</v>
      </c>
      <c r="D193" s="16" t="s">
        <v>29</v>
      </c>
      <c r="E193" s="6">
        <v>104.1</v>
      </c>
      <c r="F193" s="7">
        <v>0</v>
      </c>
      <c r="G193" s="8">
        <v>104.1</v>
      </c>
      <c r="H193" s="7">
        <v>0.88</v>
      </c>
      <c r="I193" s="9">
        <v>104.1</v>
      </c>
      <c r="J193" s="10">
        <v>-54.3</v>
      </c>
    </row>
    <row r="194" spans="1:10" ht="13" x14ac:dyDescent="0.3">
      <c r="A194" s="20" t="s">
        <v>203</v>
      </c>
      <c r="B194" s="56"/>
      <c r="C194" s="11" t="s">
        <v>6</v>
      </c>
      <c r="D194" s="17" t="s">
        <v>31</v>
      </c>
      <c r="E194" s="6">
        <v>95.9</v>
      </c>
      <c r="F194" s="7">
        <v>0</v>
      </c>
      <c r="G194" s="8">
        <v>95.9</v>
      </c>
      <c r="H194" s="7">
        <v>0.88</v>
      </c>
      <c r="I194" s="9">
        <v>95.9</v>
      </c>
      <c r="J194" s="10">
        <v>-62.5</v>
      </c>
    </row>
    <row r="195" spans="1:10" ht="13" x14ac:dyDescent="0.3">
      <c r="A195" s="20" t="s">
        <v>204</v>
      </c>
      <c r="B195" s="56"/>
      <c r="C195" s="11" t="s">
        <v>8</v>
      </c>
      <c r="D195" s="17" t="s">
        <v>33</v>
      </c>
      <c r="E195" s="6">
        <v>77.319999999999993</v>
      </c>
      <c r="F195" s="7">
        <v>0</v>
      </c>
      <c r="G195" s="8">
        <v>77.319999999999993</v>
      </c>
      <c r="H195" s="7">
        <v>0.91</v>
      </c>
      <c r="I195" s="9">
        <v>77.319999999999993</v>
      </c>
      <c r="J195" s="10">
        <v>-86.48</v>
      </c>
    </row>
    <row r="196" spans="1:10" ht="13.5" thickBot="1" x14ac:dyDescent="0.35">
      <c r="A196" s="20" t="s">
        <v>205</v>
      </c>
      <c r="B196" s="57"/>
      <c r="C196" s="13" t="s">
        <v>10</v>
      </c>
      <c r="D196" s="18" t="s">
        <v>35</v>
      </c>
      <c r="E196" s="6">
        <v>71.790000000000006</v>
      </c>
      <c r="F196" s="7">
        <v>0</v>
      </c>
      <c r="G196" s="8">
        <v>71.790000000000006</v>
      </c>
      <c r="H196" s="7">
        <v>1</v>
      </c>
      <c r="I196" s="7" t="s">
        <v>11</v>
      </c>
      <c r="J196" s="10">
        <v>-108.21</v>
      </c>
    </row>
    <row r="197" spans="1:10" ht="13" x14ac:dyDescent="0.3">
      <c r="A197" s="19" t="s">
        <v>206</v>
      </c>
      <c r="B197" s="55" t="str">
        <f>CONCATENATE("3.1 Sončne elektrarne - na stavbah"," ",RIGHT(A197,7))</f>
        <v>3.1 Sončne elektrarne - na stavbah 2014apr</v>
      </c>
      <c r="C197" s="4" t="s">
        <v>4</v>
      </c>
      <c r="D197" s="16" t="s">
        <v>19</v>
      </c>
      <c r="E197" s="6">
        <v>108.58</v>
      </c>
      <c r="F197" s="7">
        <v>0</v>
      </c>
      <c r="G197" s="8">
        <v>108.58</v>
      </c>
      <c r="H197" s="7">
        <v>0.88</v>
      </c>
      <c r="I197" s="9">
        <v>108.58</v>
      </c>
      <c r="J197" s="10">
        <v>-49.82</v>
      </c>
    </row>
    <row r="198" spans="1:10" ht="13" x14ac:dyDescent="0.3">
      <c r="A198" s="19" t="s">
        <v>207</v>
      </c>
      <c r="B198" s="56"/>
      <c r="C198" s="11" t="s">
        <v>6</v>
      </c>
      <c r="D198" s="17" t="s">
        <v>21</v>
      </c>
      <c r="E198" s="6">
        <v>99.3</v>
      </c>
      <c r="F198" s="7">
        <v>0</v>
      </c>
      <c r="G198" s="8">
        <v>99.3</v>
      </c>
      <c r="H198" s="7">
        <v>0.88</v>
      </c>
      <c r="I198" s="9">
        <v>99.3</v>
      </c>
      <c r="J198" s="10">
        <v>-59.1</v>
      </c>
    </row>
    <row r="199" spans="1:10" ht="13" x14ac:dyDescent="0.3">
      <c r="A199" s="19" t="s">
        <v>208</v>
      </c>
      <c r="B199" s="56"/>
      <c r="C199" s="11" t="s">
        <v>8</v>
      </c>
      <c r="D199" s="17" t="s">
        <v>23</v>
      </c>
      <c r="E199" s="6">
        <v>82.39</v>
      </c>
      <c r="F199" s="7">
        <v>0</v>
      </c>
      <c r="G199" s="8">
        <v>82.39</v>
      </c>
      <c r="H199" s="7">
        <v>0.91</v>
      </c>
      <c r="I199" s="9">
        <v>82.39</v>
      </c>
      <c r="J199" s="10">
        <v>-81.41</v>
      </c>
    </row>
    <row r="200" spans="1:10" ht="13.5" thickBot="1" x14ac:dyDescent="0.35">
      <c r="A200" s="19" t="s">
        <v>209</v>
      </c>
      <c r="B200" s="57"/>
      <c r="C200" s="13" t="s">
        <v>10</v>
      </c>
      <c r="D200" s="18" t="s">
        <v>25</v>
      </c>
      <c r="E200" s="6">
        <v>73.33</v>
      </c>
      <c r="F200" s="7">
        <v>0</v>
      </c>
      <c r="G200" s="8">
        <v>73.33</v>
      </c>
      <c r="H200" s="7">
        <v>1</v>
      </c>
      <c r="I200" s="7" t="s">
        <v>11</v>
      </c>
      <c r="J200" s="10">
        <v>-106.67</v>
      </c>
    </row>
    <row r="201" spans="1:10" ht="13" x14ac:dyDescent="0.3">
      <c r="A201" s="19" t="s">
        <v>210</v>
      </c>
      <c r="B201" s="55" t="str">
        <f>CONCATENATE("3.2 Sončne elektrarne - ostale"," ",RIGHT(A201,7))</f>
        <v>3.2 Sončne elektrarne - ostale 2014apr</v>
      </c>
      <c r="C201" s="4" t="s">
        <v>4</v>
      </c>
      <c r="D201" s="16" t="s">
        <v>29</v>
      </c>
      <c r="E201" s="6">
        <v>102.02</v>
      </c>
      <c r="F201" s="7">
        <v>0</v>
      </c>
      <c r="G201" s="8">
        <v>102.02</v>
      </c>
      <c r="H201" s="7">
        <v>0.88</v>
      </c>
      <c r="I201" s="9">
        <v>102.02</v>
      </c>
      <c r="J201" s="10">
        <v>-56.38</v>
      </c>
    </row>
    <row r="202" spans="1:10" ht="13" x14ac:dyDescent="0.3">
      <c r="A202" s="19" t="s">
        <v>211</v>
      </c>
      <c r="B202" s="56"/>
      <c r="C202" s="11" t="s">
        <v>6</v>
      </c>
      <c r="D202" s="17" t="s">
        <v>31</v>
      </c>
      <c r="E202" s="6">
        <v>93.98</v>
      </c>
      <c r="F202" s="7">
        <v>0</v>
      </c>
      <c r="G202" s="8">
        <v>93.98</v>
      </c>
      <c r="H202" s="7">
        <v>0.88</v>
      </c>
      <c r="I202" s="9">
        <v>93.98</v>
      </c>
      <c r="J202" s="10">
        <v>-64.42</v>
      </c>
    </row>
    <row r="203" spans="1:10" ht="13" x14ac:dyDescent="0.3">
      <c r="A203" s="19" t="s">
        <v>212</v>
      </c>
      <c r="B203" s="56"/>
      <c r="C203" s="11" t="s">
        <v>8</v>
      </c>
      <c r="D203" s="17" t="s">
        <v>33</v>
      </c>
      <c r="E203" s="6">
        <v>75.77</v>
      </c>
      <c r="F203" s="7">
        <v>0</v>
      </c>
      <c r="G203" s="8">
        <v>75.77</v>
      </c>
      <c r="H203" s="7">
        <v>0.91</v>
      </c>
      <c r="I203" s="9">
        <v>75.77</v>
      </c>
      <c r="J203" s="10">
        <v>-88.03</v>
      </c>
    </row>
    <row r="204" spans="1:10" ht="13.5" thickBot="1" x14ac:dyDescent="0.35">
      <c r="A204" s="19" t="s">
        <v>213</v>
      </c>
      <c r="B204" s="57"/>
      <c r="C204" s="13" t="s">
        <v>10</v>
      </c>
      <c r="D204" s="18" t="s">
        <v>35</v>
      </c>
      <c r="E204" s="6">
        <v>70.349999999999994</v>
      </c>
      <c r="F204" s="7">
        <v>0</v>
      </c>
      <c r="G204" s="8">
        <v>70.349999999999994</v>
      </c>
      <c r="H204" s="7">
        <v>1</v>
      </c>
      <c r="I204" s="7" t="s">
        <v>11</v>
      </c>
      <c r="J204" s="10">
        <v>-109.65</v>
      </c>
    </row>
    <row r="205" spans="1:10" ht="13" x14ac:dyDescent="0.3">
      <c r="A205" s="20" t="s">
        <v>214</v>
      </c>
      <c r="B205" s="55" t="str">
        <f>CONCATENATE("3.1 Sončne elektrarne - na stavbah"," ",RIGHT(A205,7))</f>
        <v>3.1 Sončne elektrarne - na stavbah 2014maj</v>
      </c>
      <c r="C205" s="4" t="s">
        <v>4</v>
      </c>
      <c r="D205" s="16" t="s">
        <v>19</v>
      </c>
      <c r="E205" s="6">
        <v>106.41</v>
      </c>
      <c r="F205" s="7">
        <v>0</v>
      </c>
      <c r="G205" s="8">
        <v>106.41</v>
      </c>
      <c r="H205" s="7">
        <v>0.88</v>
      </c>
      <c r="I205" s="9">
        <v>106.41</v>
      </c>
      <c r="J205" s="10">
        <v>-51.99</v>
      </c>
    </row>
    <row r="206" spans="1:10" ht="13" x14ac:dyDescent="0.3">
      <c r="A206" s="20" t="s">
        <v>215</v>
      </c>
      <c r="B206" s="56"/>
      <c r="C206" s="11" t="s">
        <v>6</v>
      </c>
      <c r="D206" s="17" t="s">
        <v>21</v>
      </c>
      <c r="E206" s="6">
        <v>97.31</v>
      </c>
      <c r="F206" s="7">
        <v>0</v>
      </c>
      <c r="G206" s="8">
        <v>97.31</v>
      </c>
      <c r="H206" s="7">
        <v>0.88</v>
      </c>
      <c r="I206" s="9">
        <v>97.31</v>
      </c>
      <c r="J206" s="10">
        <v>-61.09</v>
      </c>
    </row>
    <row r="207" spans="1:10" ht="13" x14ac:dyDescent="0.3">
      <c r="A207" s="20" t="s">
        <v>216</v>
      </c>
      <c r="B207" s="56"/>
      <c r="C207" s="11" t="s">
        <v>8</v>
      </c>
      <c r="D207" s="17" t="s">
        <v>23</v>
      </c>
      <c r="E207" s="6">
        <v>80.739999999999995</v>
      </c>
      <c r="F207" s="7">
        <v>0</v>
      </c>
      <c r="G207" s="8">
        <v>80.739999999999995</v>
      </c>
      <c r="H207" s="7">
        <v>0.91</v>
      </c>
      <c r="I207" s="9">
        <v>80.739999999999995</v>
      </c>
      <c r="J207" s="10">
        <v>-83.06</v>
      </c>
    </row>
    <row r="208" spans="1:10" ht="13.5" thickBot="1" x14ac:dyDescent="0.35">
      <c r="A208" s="20" t="s">
        <v>217</v>
      </c>
      <c r="B208" s="57"/>
      <c r="C208" s="13" t="s">
        <v>10</v>
      </c>
      <c r="D208" s="18" t="s">
        <v>25</v>
      </c>
      <c r="E208" s="6">
        <v>71.86</v>
      </c>
      <c r="F208" s="7">
        <v>0</v>
      </c>
      <c r="G208" s="8">
        <v>71.86</v>
      </c>
      <c r="H208" s="7">
        <v>1</v>
      </c>
      <c r="I208" s="7" t="s">
        <v>11</v>
      </c>
      <c r="J208" s="10">
        <v>-108.14</v>
      </c>
    </row>
    <row r="209" spans="1:10" ht="13" x14ac:dyDescent="0.3">
      <c r="A209" s="20" t="s">
        <v>218</v>
      </c>
      <c r="B209" s="55" t="str">
        <f>CONCATENATE("3.2 Sončne elektrarne - ostale"," ",RIGHT(A209,7))</f>
        <v>3.2 Sončne elektrarne - ostale 2014maj</v>
      </c>
      <c r="C209" s="4" t="s">
        <v>4</v>
      </c>
      <c r="D209" s="16" t="s">
        <v>29</v>
      </c>
      <c r="E209" s="6">
        <v>99.98</v>
      </c>
      <c r="F209" s="7">
        <v>0</v>
      </c>
      <c r="G209" s="8">
        <v>99.98</v>
      </c>
      <c r="H209" s="7">
        <v>0.88</v>
      </c>
      <c r="I209" s="9">
        <v>99.98</v>
      </c>
      <c r="J209" s="10">
        <v>-58.42</v>
      </c>
    </row>
    <row r="210" spans="1:10" ht="13" x14ac:dyDescent="0.3">
      <c r="A210" s="20" t="s">
        <v>219</v>
      </c>
      <c r="B210" s="56"/>
      <c r="C210" s="11" t="s">
        <v>6</v>
      </c>
      <c r="D210" s="17" t="s">
        <v>31</v>
      </c>
      <c r="E210" s="6">
        <v>92.1</v>
      </c>
      <c r="F210" s="7">
        <v>0</v>
      </c>
      <c r="G210" s="8">
        <v>92.1</v>
      </c>
      <c r="H210" s="7">
        <v>0.88</v>
      </c>
      <c r="I210" s="9">
        <v>92.1</v>
      </c>
      <c r="J210" s="10">
        <v>-66.3</v>
      </c>
    </row>
    <row r="211" spans="1:10" ht="13" x14ac:dyDescent="0.3">
      <c r="A211" s="20" t="s">
        <v>220</v>
      </c>
      <c r="B211" s="56"/>
      <c r="C211" s="11" t="s">
        <v>8</v>
      </c>
      <c r="D211" s="17" t="s">
        <v>33</v>
      </c>
      <c r="E211" s="6">
        <v>74.25</v>
      </c>
      <c r="F211" s="7">
        <v>0</v>
      </c>
      <c r="G211" s="8">
        <v>74.25</v>
      </c>
      <c r="H211" s="7">
        <v>0.91</v>
      </c>
      <c r="I211" s="9">
        <v>74.25</v>
      </c>
      <c r="J211" s="10">
        <v>-89.55</v>
      </c>
    </row>
    <row r="212" spans="1:10" ht="13.5" thickBot="1" x14ac:dyDescent="0.35">
      <c r="A212" s="20" t="s">
        <v>221</v>
      </c>
      <c r="B212" s="57"/>
      <c r="C212" s="13" t="s">
        <v>10</v>
      </c>
      <c r="D212" s="18" t="s">
        <v>35</v>
      </c>
      <c r="E212" s="6">
        <v>68.94</v>
      </c>
      <c r="F212" s="7">
        <v>0</v>
      </c>
      <c r="G212" s="8">
        <v>68.94</v>
      </c>
      <c r="H212" s="7">
        <v>1</v>
      </c>
      <c r="I212" s="7" t="s">
        <v>11</v>
      </c>
      <c r="J212" s="10">
        <v>-111.06</v>
      </c>
    </row>
    <row r="213" spans="1:10" ht="13" x14ac:dyDescent="0.3">
      <c r="A213" s="19" t="s">
        <v>222</v>
      </c>
      <c r="B213" s="55" t="str">
        <f>CONCATENATE("3.1 Sončne elektrarne - na stavbah"," ",RIGHT(A213,7))</f>
        <v>3.1 Sončne elektrarne - na stavbah 2014jun</v>
      </c>
      <c r="C213" s="4" t="s">
        <v>4</v>
      </c>
      <c r="D213" s="16" t="s">
        <v>19</v>
      </c>
      <c r="E213" s="6">
        <v>104.28</v>
      </c>
      <c r="F213" s="7">
        <v>0</v>
      </c>
      <c r="G213" s="8">
        <v>104.28</v>
      </c>
      <c r="H213" s="7">
        <v>0.88</v>
      </c>
      <c r="I213" s="9">
        <v>104.28</v>
      </c>
      <c r="J213" s="10">
        <v>-54.12</v>
      </c>
    </row>
    <row r="214" spans="1:10" ht="13" x14ac:dyDescent="0.3">
      <c r="A214" s="19" t="s">
        <v>223</v>
      </c>
      <c r="B214" s="56"/>
      <c r="C214" s="11" t="s">
        <v>6</v>
      </c>
      <c r="D214" s="17" t="s">
        <v>21</v>
      </c>
      <c r="E214" s="6">
        <v>95.36</v>
      </c>
      <c r="F214" s="7">
        <v>0</v>
      </c>
      <c r="G214" s="8">
        <v>95.36</v>
      </c>
      <c r="H214" s="7">
        <v>0.88</v>
      </c>
      <c r="I214" s="9">
        <v>95.36</v>
      </c>
      <c r="J214" s="10">
        <v>-63.04</v>
      </c>
    </row>
    <row r="215" spans="1:10" ht="13" x14ac:dyDescent="0.3">
      <c r="A215" s="19" t="s">
        <v>224</v>
      </c>
      <c r="B215" s="56"/>
      <c r="C215" s="11" t="s">
        <v>8</v>
      </c>
      <c r="D215" s="17" t="s">
        <v>23</v>
      </c>
      <c r="E215" s="6">
        <v>79.13</v>
      </c>
      <c r="F215" s="7">
        <v>0</v>
      </c>
      <c r="G215" s="8">
        <v>79.13</v>
      </c>
      <c r="H215" s="7">
        <v>0.91</v>
      </c>
      <c r="I215" s="9">
        <v>79.13</v>
      </c>
      <c r="J215" s="10">
        <v>-84.67</v>
      </c>
    </row>
    <row r="216" spans="1:10" ht="13.5" thickBot="1" x14ac:dyDescent="0.35">
      <c r="A216" s="19" t="s">
        <v>225</v>
      </c>
      <c r="B216" s="57"/>
      <c r="C216" s="13" t="s">
        <v>10</v>
      </c>
      <c r="D216" s="18" t="s">
        <v>25</v>
      </c>
      <c r="E216" s="6">
        <v>70.42</v>
      </c>
      <c r="F216" s="7">
        <v>0</v>
      </c>
      <c r="G216" s="8">
        <v>70.42</v>
      </c>
      <c r="H216" s="7">
        <v>1</v>
      </c>
      <c r="I216" s="7" t="s">
        <v>11</v>
      </c>
      <c r="J216" s="10">
        <v>-109.58</v>
      </c>
    </row>
    <row r="217" spans="1:10" ht="13" x14ac:dyDescent="0.3">
      <c r="A217" s="19" t="s">
        <v>226</v>
      </c>
      <c r="B217" s="55" t="str">
        <f>CONCATENATE("3.2 Sončne elektrarne - ostale"," ",RIGHT(A217,7))</f>
        <v>3.2 Sončne elektrarne - ostale 2014jun</v>
      </c>
      <c r="C217" s="4" t="s">
        <v>4</v>
      </c>
      <c r="D217" s="16" t="s">
        <v>29</v>
      </c>
      <c r="E217" s="6">
        <v>97.98</v>
      </c>
      <c r="F217" s="7">
        <v>0</v>
      </c>
      <c r="G217" s="8">
        <v>97.98</v>
      </c>
      <c r="H217" s="7">
        <v>0.88</v>
      </c>
      <c r="I217" s="9">
        <v>97.98</v>
      </c>
      <c r="J217" s="10">
        <v>-60.42</v>
      </c>
    </row>
    <row r="218" spans="1:10" ht="13" x14ac:dyDescent="0.3">
      <c r="A218" s="19" t="s">
        <v>227</v>
      </c>
      <c r="B218" s="56"/>
      <c r="C218" s="11" t="s">
        <v>6</v>
      </c>
      <c r="D218" s="17" t="s">
        <v>31</v>
      </c>
      <c r="E218" s="6">
        <v>90.26</v>
      </c>
      <c r="F218" s="7">
        <v>0</v>
      </c>
      <c r="G218" s="8">
        <v>90.26</v>
      </c>
      <c r="H218" s="7">
        <v>0.88</v>
      </c>
      <c r="I218" s="9">
        <v>90.26</v>
      </c>
      <c r="J218" s="10">
        <v>-68.14</v>
      </c>
    </row>
    <row r="219" spans="1:10" ht="13" x14ac:dyDescent="0.3">
      <c r="A219" s="19" t="s">
        <v>228</v>
      </c>
      <c r="B219" s="56"/>
      <c r="C219" s="11" t="s">
        <v>8</v>
      </c>
      <c r="D219" s="17" t="s">
        <v>33</v>
      </c>
      <c r="E219" s="6">
        <v>72.77</v>
      </c>
      <c r="F219" s="7">
        <v>0</v>
      </c>
      <c r="G219" s="8">
        <v>72.77</v>
      </c>
      <c r="H219" s="7">
        <v>0.91</v>
      </c>
      <c r="I219" s="9">
        <v>72.77</v>
      </c>
      <c r="J219" s="10">
        <v>-91.03</v>
      </c>
    </row>
    <row r="220" spans="1:10" ht="13.5" thickBot="1" x14ac:dyDescent="0.35">
      <c r="A220" s="19" t="s">
        <v>229</v>
      </c>
      <c r="B220" s="57"/>
      <c r="C220" s="13" t="s">
        <v>10</v>
      </c>
      <c r="D220" s="18" t="s">
        <v>35</v>
      </c>
      <c r="E220" s="6">
        <v>67.56</v>
      </c>
      <c r="F220" s="7">
        <v>0</v>
      </c>
      <c r="G220" s="8">
        <v>67.56</v>
      </c>
      <c r="H220" s="7">
        <v>1</v>
      </c>
      <c r="I220" s="7" t="s">
        <v>11</v>
      </c>
      <c r="J220" s="10">
        <v>-112.44</v>
      </c>
    </row>
    <row r="221" spans="1:10" ht="13" x14ac:dyDescent="0.3">
      <c r="A221" s="20" t="s">
        <v>230</v>
      </c>
      <c r="B221" s="55" t="str">
        <f>CONCATENATE("3.1 Sončne elektrarne - na stavbah"," ",RIGHT(A221,7))</f>
        <v>3.1 Sončne elektrarne - na stavbah 2014jul</v>
      </c>
      <c r="C221" s="4" t="s">
        <v>4</v>
      </c>
      <c r="D221" s="16" t="s">
        <v>19</v>
      </c>
      <c r="E221" s="6">
        <v>102.19</v>
      </c>
      <c r="F221" s="7">
        <v>0</v>
      </c>
      <c r="G221" s="8">
        <v>102.19</v>
      </c>
      <c r="H221" s="7">
        <v>0.88</v>
      </c>
      <c r="I221" s="9">
        <v>102.19</v>
      </c>
      <c r="J221" s="10">
        <v>-56.21</v>
      </c>
    </row>
    <row r="222" spans="1:10" ht="13" x14ac:dyDescent="0.3">
      <c r="A222" s="20" t="s">
        <v>231</v>
      </c>
      <c r="B222" s="56"/>
      <c r="C222" s="11" t="s">
        <v>6</v>
      </c>
      <c r="D222" s="17" t="s">
        <v>21</v>
      </c>
      <c r="E222" s="6">
        <v>93.45</v>
      </c>
      <c r="F222" s="7">
        <v>0</v>
      </c>
      <c r="G222" s="8">
        <v>93.45</v>
      </c>
      <c r="H222" s="7">
        <v>0.88</v>
      </c>
      <c r="I222" s="9">
        <v>93.45</v>
      </c>
      <c r="J222" s="10">
        <v>-64.95</v>
      </c>
    </row>
    <row r="223" spans="1:10" ht="13" x14ac:dyDescent="0.3">
      <c r="A223" s="20" t="s">
        <v>232</v>
      </c>
      <c r="B223" s="56"/>
      <c r="C223" s="11" t="s">
        <v>8</v>
      </c>
      <c r="D223" s="17" t="s">
        <v>23</v>
      </c>
      <c r="E223" s="6">
        <v>77.55</v>
      </c>
      <c r="F223" s="7">
        <v>0</v>
      </c>
      <c r="G223" s="8">
        <v>77.55</v>
      </c>
      <c r="H223" s="7">
        <v>0.91</v>
      </c>
      <c r="I223" s="9">
        <v>77.55</v>
      </c>
      <c r="J223" s="10">
        <v>-86.25</v>
      </c>
    </row>
    <row r="224" spans="1:10" ht="13.5" thickBot="1" x14ac:dyDescent="0.35">
      <c r="A224" s="20" t="s">
        <v>233</v>
      </c>
      <c r="B224" s="57"/>
      <c r="C224" s="13" t="s">
        <v>10</v>
      </c>
      <c r="D224" s="18" t="s">
        <v>25</v>
      </c>
      <c r="E224" s="6">
        <v>69.010000000000005</v>
      </c>
      <c r="F224" s="7">
        <v>0</v>
      </c>
      <c r="G224" s="8">
        <v>69.010000000000005</v>
      </c>
      <c r="H224" s="7">
        <v>1</v>
      </c>
      <c r="I224" s="7" t="s">
        <v>11</v>
      </c>
      <c r="J224" s="10">
        <v>-110.99</v>
      </c>
    </row>
    <row r="225" spans="1:10" ht="13" x14ac:dyDescent="0.3">
      <c r="A225" s="20" t="s">
        <v>234</v>
      </c>
      <c r="B225" s="55" t="str">
        <f>CONCATENATE("3.2 Sončne elektrarne - ostale"," ",RIGHT(A225,7))</f>
        <v>3.2 Sončne elektrarne - ostale 2014jul</v>
      </c>
      <c r="C225" s="4" t="s">
        <v>4</v>
      </c>
      <c r="D225" s="16" t="s">
        <v>29</v>
      </c>
      <c r="E225" s="6">
        <v>96.02</v>
      </c>
      <c r="F225" s="7">
        <v>0</v>
      </c>
      <c r="G225" s="8">
        <v>96.02</v>
      </c>
      <c r="H225" s="7">
        <v>0.88</v>
      </c>
      <c r="I225" s="9">
        <v>96.02</v>
      </c>
      <c r="J225" s="10">
        <v>-62.38</v>
      </c>
    </row>
    <row r="226" spans="1:10" ht="13" x14ac:dyDescent="0.3">
      <c r="A226" s="20" t="s">
        <v>235</v>
      </c>
      <c r="B226" s="56"/>
      <c r="C226" s="11" t="s">
        <v>6</v>
      </c>
      <c r="D226" s="17" t="s">
        <v>31</v>
      </c>
      <c r="E226" s="6">
        <v>88.45</v>
      </c>
      <c r="F226" s="7">
        <v>0</v>
      </c>
      <c r="G226" s="8">
        <v>88.45</v>
      </c>
      <c r="H226" s="7">
        <v>0.88</v>
      </c>
      <c r="I226" s="9">
        <v>88.45</v>
      </c>
      <c r="J226" s="10">
        <v>-69.95</v>
      </c>
    </row>
    <row r="227" spans="1:10" ht="13" x14ac:dyDescent="0.3">
      <c r="A227" s="20" t="s">
        <v>236</v>
      </c>
      <c r="B227" s="56"/>
      <c r="C227" s="11" t="s">
        <v>8</v>
      </c>
      <c r="D227" s="17" t="s">
        <v>33</v>
      </c>
      <c r="E227" s="6">
        <v>71.31</v>
      </c>
      <c r="F227" s="7">
        <v>0</v>
      </c>
      <c r="G227" s="8">
        <v>71.31</v>
      </c>
      <c r="H227" s="7">
        <v>0.91</v>
      </c>
      <c r="I227" s="9">
        <v>71.31</v>
      </c>
      <c r="J227" s="10">
        <v>-92.49</v>
      </c>
    </row>
    <row r="228" spans="1:10" ht="13.5" thickBot="1" x14ac:dyDescent="0.35">
      <c r="A228" s="20" t="s">
        <v>237</v>
      </c>
      <c r="B228" s="57"/>
      <c r="C228" s="13" t="s">
        <v>10</v>
      </c>
      <c r="D228" s="18" t="s">
        <v>35</v>
      </c>
      <c r="E228" s="6">
        <v>66.209999999999994</v>
      </c>
      <c r="F228" s="7">
        <v>0</v>
      </c>
      <c r="G228" s="8">
        <v>66.209999999999994</v>
      </c>
      <c r="H228" s="7">
        <v>1</v>
      </c>
      <c r="I228" s="7" t="s">
        <v>11</v>
      </c>
      <c r="J228" s="10">
        <v>-113.79</v>
      </c>
    </row>
    <row r="229" spans="1:10" ht="13" x14ac:dyDescent="0.3">
      <c r="A229" s="19" t="s">
        <v>238</v>
      </c>
      <c r="B229" s="55" t="str">
        <f>CONCATENATE("3.1 Sončne elektrarne - na stavbah"," ",RIGHT(A229,7))</f>
        <v>3.1 Sončne elektrarne - na stavbah 2014avg</v>
      </c>
      <c r="C229" s="4" t="s">
        <v>4</v>
      </c>
      <c r="D229" s="16" t="s">
        <v>19</v>
      </c>
      <c r="E229" s="6">
        <v>100.15</v>
      </c>
      <c r="F229" s="7">
        <v>0</v>
      </c>
      <c r="G229" s="8">
        <v>100.15</v>
      </c>
      <c r="H229" s="7">
        <v>0.88</v>
      </c>
      <c r="I229" s="9">
        <v>100.15</v>
      </c>
      <c r="J229" s="10">
        <v>-58.25</v>
      </c>
    </row>
    <row r="230" spans="1:10" ht="13" x14ac:dyDescent="0.3">
      <c r="A230" s="19" t="s">
        <v>239</v>
      </c>
      <c r="B230" s="56"/>
      <c r="C230" s="11" t="s">
        <v>6</v>
      </c>
      <c r="D230" s="17" t="s">
        <v>21</v>
      </c>
      <c r="E230" s="6">
        <v>91.58</v>
      </c>
      <c r="F230" s="7">
        <v>0</v>
      </c>
      <c r="G230" s="8">
        <v>91.58</v>
      </c>
      <c r="H230" s="7">
        <v>0.88</v>
      </c>
      <c r="I230" s="9">
        <v>91.58</v>
      </c>
      <c r="J230" s="10">
        <v>-66.819999999999993</v>
      </c>
    </row>
    <row r="231" spans="1:10" ht="13" x14ac:dyDescent="0.3">
      <c r="A231" s="19" t="s">
        <v>240</v>
      </c>
      <c r="B231" s="56"/>
      <c r="C231" s="11" t="s">
        <v>8</v>
      </c>
      <c r="D231" s="17" t="s">
        <v>23</v>
      </c>
      <c r="E231" s="6">
        <v>76</v>
      </c>
      <c r="F231" s="7">
        <v>0</v>
      </c>
      <c r="G231" s="8">
        <v>76</v>
      </c>
      <c r="H231" s="7">
        <v>0.91</v>
      </c>
      <c r="I231" s="9">
        <v>76</v>
      </c>
      <c r="J231" s="10">
        <v>-87.8</v>
      </c>
    </row>
    <row r="232" spans="1:10" ht="13.5" thickBot="1" x14ac:dyDescent="0.35">
      <c r="A232" s="19" t="s">
        <v>241</v>
      </c>
      <c r="B232" s="57"/>
      <c r="C232" s="13" t="s">
        <v>10</v>
      </c>
      <c r="D232" s="18" t="s">
        <v>25</v>
      </c>
      <c r="E232" s="6">
        <v>67.63</v>
      </c>
      <c r="F232" s="7">
        <v>0</v>
      </c>
      <c r="G232" s="8">
        <v>67.63</v>
      </c>
      <c r="H232" s="7">
        <v>1</v>
      </c>
      <c r="I232" s="7" t="s">
        <v>11</v>
      </c>
      <c r="J232" s="10">
        <v>-112.37</v>
      </c>
    </row>
    <row r="233" spans="1:10" ht="13" x14ac:dyDescent="0.3">
      <c r="A233" s="19" t="s">
        <v>242</v>
      </c>
      <c r="B233" s="55" t="str">
        <f>CONCATENATE("3.2 Sončne elektrarne - ostale"," ",RIGHT(A233,7))</f>
        <v>3.2 Sončne elektrarne - ostale 2014avg</v>
      </c>
      <c r="C233" s="4" t="s">
        <v>4</v>
      </c>
      <c r="D233" s="16" t="s">
        <v>29</v>
      </c>
      <c r="E233" s="6">
        <v>94.1</v>
      </c>
      <c r="F233" s="7">
        <v>0</v>
      </c>
      <c r="G233" s="8">
        <v>94.1</v>
      </c>
      <c r="H233" s="7">
        <v>0.88</v>
      </c>
      <c r="I233" s="9">
        <v>94.1</v>
      </c>
      <c r="J233" s="10">
        <v>-64.3</v>
      </c>
    </row>
    <row r="234" spans="1:10" ht="13" x14ac:dyDescent="0.3">
      <c r="A234" s="19" t="s">
        <v>243</v>
      </c>
      <c r="B234" s="56"/>
      <c r="C234" s="11" t="s">
        <v>6</v>
      </c>
      <c r="D234" s="17" t="s">
        <v>31</v>
      </c>
      <c r="E234" s="6">
        <v>86.68</v>
      </c>
      <c r="F234" s="7">
        <v>0</v>
      </c>
      <c r="G234" s="8">
        <v>86.68</v>
      </c>
      <c r="H234" s="7">
        <v>0.88</v>
      </c>
      <c r="I234" s="9">
        <v>86.68</v>
      </c>
      <c r="J234" s="10">
        <v>-71.72</v>
      </c>
    </row>
    <row r="235" spans="1:10" ht="13" x14ac:dyDescent="0.3">
      <c r="A235" s="19" t="s">
        <v>244</v>
      </c>
      <c r="B235" s="56"/>
      <c r="C235" s="11" t="s">
        <v>8</v>
      </c>
      <c r="D235" s="17" t="s">
        <v>33</v>
      </c>
      <c r="E235" s="6">
        <v>69.88</v>
      </c>
      <c r="F235" s="7">
        <v>0</v>
      </c>
      <c r="G235" s="8">
        <v>69.88</v>
      </c>
      <c r="H235" s="7">
        <v>0.91</v>
      </c>
      <c r="I235" s="9">
        <v>69.88</v>
      </c>
      <c r="J235" s="10">
        <v>-93.92</v>
      </c>
    </row>
    <row r="236" spans="1:10" ht="13.5" thickBot="1" x14ac:dyDescent="0.35">
      <c r="A236" s="19" t="s">
        <v>245</v>
      </c>
      <c r="B236" s="57"/>
      <c r="C236" s="13" t="s">
        <v>10</v>
      </c>
      <c r="D236" s="18" t="s">
        <v>35</v>
      </c>
      <c r="E236" s="6">
        <v>64.89</v>
      </c>
      <c r="F236" s="7">
        <v>0</v>
      </c>
      <c r="G236" s="8">
        <v>64.89</v>
      </c>
      <c r="H236" s="7">
        <v>1</v>
      </c>
      <c r="I236" s="7" t="s">
        <v>11</v>
      </c>
      <c r="J236" s="10">
        <v>-115.11</v>
      </c>
    </row>
    <row r="237" spans="1:10" ht="13" x14ac:dyDescent="0.3">
      <c r="A237" s="20" t="s">
        <v>246</v>
      </c>
      <c r="B237" s="55" t="str">
        <f>CONCATENATE("3.1 Sončne elektrarne - na stavbah"," ",RIGHT(A237,7))</f>
        <v>3.1 Sončne elektrarne - na stavbah 2014sep</v>
      </c>
      <c r="C237" s="4" t="s">
        <v>4</v>
      </c>
      <c r="D237" s="16" t="s">
        <v>19</v>
      </c>
      <c r="E237" s="6">
        <v>98.15</v>
      </c>
      <c r="F237" s="7">
        <v>0</v>
      </c>
      <c r="G237" s="8">
        <v>98.15</v>
      </c>
      <c r="H237" s="7">
        <v>0.88</v>
      </c>
      <c r="I237" s="9">
        <v>98.15</v>
      </c>
      <c r="J237" s="10">
        <v>-60.25</v>
      </c>
    </row>
    <row r="238" spans="1:10" ht="13" x14ac:dyDescent="0.3">
      <c r="A238" s="20" t="s">
        <v>247</v>
      </c>
      <c r="B238" s="56"/>
      <c r="C238" s="11" t="s">
        <v>6</v>
      </c>
      <c r="D238" s="17" t="s">
        <v>21</v>
      </c>
      <c r="E238" s="6">
        <v>89.75</v>
      </c>
      <c r="F238" s="7">
        <v>0</v>
      </c>
      <c r="G238" s="8">
        <v>89.75</v>
      </c>
      <c r="H238" s="7">
        <v>0.88</v>
      </c>
      <c r="I238" s="9">
        <v>89.75</v>
      </c>
      <c r="J238" s="10">
        <v>-68.650000000000006</v>
      </c>
    </row>
    <row r="239" spans="1:10" ht="13" x14ac:dyDescent="0.3">
      <c r="A239" s="20" t="s">
        <v>248</v>
      </c>
      <c r="B239" s="56"/>
      <c r="C239" s="11" t="s">
        <v>8</v>
      </c>
      <c r="D239" s="17" t="s">
        <v>23</v>
      </c>
      <c r="E239" s="6">
        <v>74.48</v>
      </c>
      <c r="F239" s="7">
        <v>0</v>
      </c>
      <c r="G239" s="8">
        <v>74.48</v>
      </c>
      <c r="H239" s="7">
        <v>0.91</v>
      </c>
      <c r="I239" s="9">
        <v>74.48</v>
      </c>
      <c r="J239" s="10">
        <v>-89.32</v>
      </c>
    </row>
    <row r="240" spans="1:10" ht="13.5" thickBot="1" x14ac:dyDescent="0.35">
      <c r="A240" s="20" t="s">
        <v>249</v>
      </c>
      <c r="B240" s="57"/>
      <c r="C240" s="13" t="s">
        <v>10</v>
      </c>
      <c r="D240" s="18" t="s">
        <v>25</v>
      </c>
      <c r="E240" s="6">
        <v>66.28</v>
      </c>
      <c r="F240" s="7">
        <v>0</v>
      </c>
      <c r="G240" s="8">
        <v>66.28</v>
      </c>
      <c r="H240" s="7">
        <v>1</v>
      </c>
      <c r="I240" s="7" t="s">
        <v>11</v>
      </c>
      <c r="J240" s="10">
        <v>-113.72</v>
      </c>
    </row>
    <row r="241" spans="1:10" ht="13" x14ac:dyDescent="0.3">
      <c r="A241" s="20" t="s">
        <v>250</v>
      </c>
      <c r="B241" s="55" t="str">
        <f>CONCATENATE("3.2 Sončne elektrarne - ostale"," ",RIGHT(A241,7))</f>
        <v>3.2 Sončne elektrarne - ostale 2014sep</v>
      </c>
      <c r="C241" s="4" t="s">
        <v>4</v>
      </c>
      <c r="D241" s="16" t="s">
        <v>29</v>
      </c>
      <c r="E241" s="6">
        <v>92.22</v>
      </c>
      <c r="F241" s="7">
        <v>0</v>
      </c>
      <c r="G241" s="8">
        <v>92.22</v>
      </c>
      <c r="H241" s="7">
        <v>0.88</v>
      </c>
      <c r="I241" s="9">
        <v>92.22</v>
      </c>
      <c r="J241" s="10">
        <v>-66.180000000000007</v>
      </c>
    </row>
    <row r="242" spans="1:10" ht="13" x14ac:dyDescent="0.3">
      <c r="A242" s="20" t="s">
        <v>251</v>
      </c>
      <c r="B242" s="56"/>
      <c r="C242" s="11" t="s">
        <v>6</v>
      </c>
      <c r="D242" s="17" t="s">
        <v>31</v>
      </c>
      <c r="E242" s="6">
        <v>84.95</v>
      </c>
      <c r="F242" s="7">
        <v>0</v>
      </c>
      <c r="G242" s="8">
        <v>84.95</v>
      </c>
      <c r="H242" s="7">
        <v>0.88</v>
      </c>
      <c r="I242" s="9">
        <v>84.95</v>
      </c>
      <c r="J242" s="10">
        <v>-73.45</v>
      </c>
    </row>
    <row r="243" spans="1:10" ht="13" x14ac:dyDescent="0.3">
      <c r="A243" s="20" t="s">
        <v>252</v>
      </c>
      <c r="B243" s="56"/>
      <c r="C243" s="11" t="s">
        <v>8</v>
      </c>
      <c r="D243" s="17" t="s">
        <v>33</v>
      </c>
      <c r="E243" s="6">
        <v>68.48</v>
      </c>
      <c r="F243" s="7">
        <v>0</v>
      </c>
      <c r="G243" s="8">
        <v>68.48</v>
      </c>
      <c r="H243" s="7">
        <v>0.91</v>
      </c>
      <c r="I243" s="9">
        <v>68.48</v>
      </c>
      <c r="J243" s="10">
        <v>-95.32</v>
      </c>
    </row>
    <row r="244" spans="1:10" ht="13.5" thickBot="1" x14ac:dyDescent="0.35">
      <c r="A244" s="20" t="s">
        <v>253</v>
      </c>
      <c r="B244" s="57"/>
      <c r="C244" s="13" t="s">
        <v>10</v>
      </c>
      <c r="D244" s="18" t="s">
        <v>35</v>
      </c>
      <c r="E244" s="6">
        <v>63.59</v>
      </c>
      <c r="F244" s="7">
        <v>0</v>
      </c>
      <c r="G244" s="8">
        <v>63.59</v>
      </c>
      <c r="H244" s="7">
        <v>1</v>
      </c>
      <c r="I244" s="7" t="s">
        <v>11</v>
      </c>
      <c r="J244" s="10">
        <v>-116.41</v>
      </c>
    </row>
    <row r="245" spans="1:10" ht="12.75" customHeight="1" x14ac:dyDescent="0.3">
      <c r="A245" t="s">
        <v>254</v>
      </c>
      <c r="B245" s="55" t="s">
        <v>255</v>
      </c>
      <c r="C245" s="4" t="s">
        <v>4</v>
      </c>
      <c r="D245" s="5" t="s">
        <v>254</v>
      </c>
      <c r="E245" s="6">
        <v>152.47</v>
      </c>
      <c r="F245" s="7">
        <v>0</v>
      </c>
      <c r="G245" s="8">
        <v>152.47</v>
      </c>
      <c r="H245" s="7">
        <v>0.92</v>
      </c>
      <c r="I245" s="9">
        <v>152.47</v>
      </c>
      <c r="J245" s="10">
        <v>-13.13</v>
      </c>
    </row>
    <row r="246" spans="1:10" ht="13" x14ac:dyDescent="0.3">
      <c r="A246" t="s">
        <v>256</v>
      </c>
      <c r="B246" s="56"/>
      <c r="C246" s="11" t="s">
        <v>6</v>
      </c>
      <c r="D246" s="12" t="s">
        <v>256</v>
      </c>
      <c r="E246" s="6">
        <v>152.47</v>
      </c>
      <c r="F246" s="7">
        <v>0</v>
      </c>
      <c r="G246" s="8">
        <v>152.47</v>
      </c>
      <c r="H246" s="7">
        <v>0.92</v>
      </c>
      <c r="I246" s="9">
        <v>152.47</v>
      </c>
      <c r="J246" s="10">
        <v>-13.13</v>
      </c>
    </row>
    <row r="247" spans="1:10" ht="13" x14ac:dyDescent="0.3">
      <c r="A247" t="s">
        <v>257</v>
      </c>
      <c r="B247" s="56"/>
      <c r="C247" s="11" t="s">
        <v>8</v>
      </c>
      <c r="D247" s="12" t="s">
        <v>257</v>
      </c>
      <c r="E247" s="6">
        <v>152.47</v>
      </c>
      <c r="F247" s="7">
        <v>0</v>
      </c>
      <c r="G247" s="8">
        <v>152.47</v>
      </c>
      <c r="H247" s="7">
        <v>0.92</v>
      </c>
      <c r="I247" s="9">
        <v>152.47</v>
      </c>
      <c r="J247" s="10">
        <v>-13.13</v>
      </c>
    </row>
    <row r="248" spans="1:10" ht="13.5" thickBot="1" x14ac:dyDescent="0.35">
      <c r="A248" t="s">
        <v>258</v>
      </c>
      <c r="B248" s="57"/>
      <c r="C248" s="13" t="s">
        <v>10</v>
      </c>
      <c r="D248" s="14" t="s">
        <v>258</v>
      </c>
      <c r="E248" s="21" t="s">
        <v>259</v>
      </c>
      <c r="F248" s="7">
        <v>0</v>
      </c>
      <c r="G248" s="22" t="s">
        <v>259</v>
      </c>
      <c r="H248" s="7">
        <v>0.92</v>
      </c>
      <c r="I248" s="7" t="s">
        <v>11</v>
      </c>
      <c r="J248" s="49" t="s">
        <v>259</v>
      </c>
    </row>
    <row r="249" spans="1:10" ht="13.5" customHeight="1" x14ac:dyDescent="0.3">
      <c r="A249" t="s">
        <v>260</v>
      </c>
      <c r="B249" s="55" t="s">
        <v>261</v>
      </c>
      <c r="C249" s="4" t="s">
        <v>4</v>
      </c>
      <c r="D249" s="5" t="s">
        <v>260</v>
      </c>
      <c r="E249" s="21" t="s">
        <v>259</v>
      </c>
      <c r="F249" s="22" t="s">
        <v>259</v>
      </c>
      <c r="G249" s="22" t="s">
        <v>259</v>
      </c>
      <c r="H249" s="7">
        <v>0.88</v>
      </c>
      <c r="I249" s="50" t="s">
        <v>259</v>
      </c>
      <c r="J249" s="49" t="s">
        <v>259</v>
      </c>
    </row>
    <row r="250" spans="1:10" ht="13" x14ac:dyDescent="0.3">
      <c r="A250" t="s">
        <v>262</v>
      </c>
      <c r="B250" s="56"/>
      <c r="C250" s="11" t="s">
        <v>6</v>
      </c>
      <c r="D250" s="12" t="s">
        <v>262</v>
      </c>
      <c r="E250" s="6">
        <v>161.94999999999999</v>
      </c>
      <c r="F250" s="8">
        <v>114.61</v>
      </c>
      <c r="G250" s="8">
        <v>276.56</v>
      </c>
      <c r="H250" s="7">
        <v>0.91</v>
      </c>
      <c r="I250" s="9">
        <v>276.56</v>
      </c>
      <c r="J250" s="10">
        <v>112.76</v>
      </c>
    </row>
    <row r="251" spans="1:10" ht="13" x14ac:dyDescent="0.3">
      <c r="A251" t="s">
        <v>263</v>
      </c>
      <c r="B251" s="56"/>
      <c r="C251" s="11" t="s">
        <v>8</v>
      </c>
      <c r="D251" s="12" t="s">
        <v>263</v>
      </c>
      <c r="E251" s="6">
        <v>115.52</v>
      </c>
      <c r="F251" s="8">
        <v>95.36</v>
      </c>
      <c r="G251" s="8">
        <v>210.88</v>
      </c>
      <c r="H251" s="7">
        <v>0.92</v>
      </c>
      <c r="I251" s="9">
        <v>210.88</v>
      </c>
      <c r="J251" s="10">
        <v>45.28</v>
      </c>
    </row>
    <row r="252" spans="1:10" ht="13.5" thickBot="1" x14ac:dyDescent="0.35">
      <c r="A252" t="s">
        <v>264</v>
      </c>
      <c r="B252" s="57"/>
      <c r="C252" s="13" t="s">
        <v>10</v>
      </c>
      <c r="D252" s="14" t="s">
        <v>264</v>
      </c>
      <c r="E252" s="21" t="s">
        <v>259</v>
      </c>
      <c r="F252" s="22" t="s">
        <v>259</v>
      </c>
      <c r="G252" s="22" t="s">
        <v>259</v>
      </c>
      <c r="H252" s="7">
        <v>0.92</v>
      </c>
      <c r="I252" s="7" t="s">
        <v>11</v>
      </c>
      <c r="J252" s="49" t="s">
        <v>259</v>
      </c>
    </row>
    <row r="253" spans="1:10" ht="13.5" customHeight="1" x14ac:dyDescent="0.3">
      <c r="A253" t="s">
        <v>265</v>
      </c>
      <c r="B253" s="55" t="s">
        <v>266</v>
      </c>
      <c r="C253" s="4" t="s">
        <v>4</v>
      </c>
      <c r="D253" s="5" t="s">
        <v>265</v>
      </c>
      <c r="E253" s="6">
        <v>51.34</v>
      </c>
      <c r="F253" s="8">
        <v>94.04</v>
      </c>
      <c r="G253" s="8">
        <v>145.38</v>
      </c>
      <c r="H253" s="7">
        <v>0.88</v>
      </c>
      <c r="I253" s="7" t="s">
        <v>11</v>
      </c>
      <c r="J253" s="10">
        <v>-13.02</v>
      </c>
    </row>
    <row r="254" spans="1:10" ht="13" x14ac:dyDescent="0.3">
      <c r="A254" t="s">
        <v>267</v>
      </c>
      <c r="B254" s="56"/>
      <c r="C254" s="11" t="s">
        <v>6</v>
      </c>
      <c r="D254" s="12" t="s">
        <v>267</v>
      </c>
      <c r="E254" s="6">
        <v>51.34</v>
      </c>
      <c r="F254" s="8">
        <v>94.04</v>
      </c>
      <c r="G254" s="8">
        <v>145.38</v>
      </c>
      <c r="H254" s="7">
        <v>0.91</v>
      </c>
      <c r="I254" s="7" t="s">
        <v>11</v>
      </c>
      <c r="J254" s="10">
        <v>-18.420000000000002</v>
      </c>
    </row>
    <row r="255" spans="1:10" ht="13" x14ac:dyDescent="0.3">
      <c r="A255" t="s">
        <v>268</v>
      </c>
      <c r="B255" s="56"/>
      <c r="C255" s="11" t="s">
        <v>8</v>
      </c>
      <c r="D255" s="12" t="s">
        <v>268</v>
      </c>
      <c r="E255" s="6">
        <v>51.34</v>
      </c>
      <c r="F255" s="8">
        <v>94.04</v>
      </c>
      <c r="G255" s="8">
        <v>145.38</v>
      </c>
      <c r="H255" s="7">
        <v>0.92</v>
      </c>
      <c r="I255" s="7" t="s">
        <v>11</v>
      </c>
      <c r="J255" s="10">
        <v>-20.22</v>
      </c>
    </row>
    <row r="256" spans="1:10" ht="13.5" thickBot="1" x14ac:dyDescent="0.35">
      <c r="A256" t="s">
        <v>269</v>
      </c>
      <c r="B256" s="57"/>
      <c r="C256" s="13" t="s">
        <v>10</v>
      </c>
      <c r="D256" s="14" t="s">
        <v>269</v>
      </c>
      <c r="E256" s="21" t="s">
        <v>259</v>
      </c>
      <c r="F256" s="22" t="s">
        <v>259</v>
      </c>
      <c r="G256" s="22" t="s">
        <v>259</v>
      </c>
      <c r="H256" s="7">
        <v>0.92</v>
      </c>
      <c r="I256" s="7" t="s">
        <v>11</v>
      </c>
      <c r="J256" s="49" t="s">
        <v>259</v>
      </c>
    </row>
    <row r="257" spans="1:10" ht="12.75" customHeight="1" x14ac:dyDescent="0.3">
      <c r="A257" t="s">
        <v>270</v>
      </c>
      <c r="B257" s="55" t="s">
        <v>271</v>
      </c>
      <c r="C257" s="4" t="s">
        <v>4</v>
      </c>
      <c r="D257" s="5" t="s">
        <v>270</v>
      </c>
      <c r="E257" s="23">
        <v>0</v>
      </c>
      <c r="F257" s="24">
        <v>95.16</v>
      </c>
      <c r="G257" s="24">
        <v>95.16</v>
      </c>
      <c r="H257" s="22" t="s">
        <v>272</v>
      </c>
      <c r="I257" s="7" t="s">
        <v>11</v>
      </c>
      <c r="J257" s="10">
        <v>95.16</v>
      </c>
    </row>
    <row r="258" spans="1:10" ht="13" x14ac:dyDescent="0.3">
      <c r="A258" t="s">
        <v>273</v>
      </c>
      <c r="B258" s="56"/>
      <c r="C258" s="11" t="s">
        <v>6</v>
      </c>
      <c r="D258" s="12" t="s">
        <v>273</v>
      </c>
      <c r="E258" s="23">
        <v>0</v>
      </c>
      <c r="F258" s="24">
        <v>95.16</v>
      </c>
      <c r="G258" s="24">
        <v>95.16</v>
      </c>
      <c r="H258" s="22" t="s">
        <v>272</v>
      </c>
      <c r="I258" s="7" t="s">
        <v>11</v>
      </c>
      <c r="J258" s="10">
        <v>95.16</v>
      </c>
    </row>
    <row r="259" spans="1:10" ht="13" x14ac:dyDescent="0.3">
      <c r="A259" t="s">
        <v>274</v>
      </c>
      <c r="B259" s="56"/>
      <c r="C259" s="11" t="s">
        <v>8</v>
      </c>
      <c r="D259" s="12" t="s">
        <v>274</v>
      </c>
      <c r="E259" s="23">
        <v>0</v>
      </c>
      <c r="F259" s="24">
        <v>95.16</v>
      </c>
      <c r="G259" s="24">
        <v>95.16</v>
      </c>
      <c r="H259" s="22" t="s">
        <v>272</v>
      </c>
      <c r="I259" s="7" t="s">
        <v>11</v>
      </c>
      <c r="J259" s="10">
        <v>95.16</v>
      </c>
    </row>
    <row r="260" spans="1:10" ht="13.5" thickBot="1" x14ac:dyDescent="0.35">
      <c r="A260" t="s">
        <v>275</v>
      </c>
      <c r="B260" s="57"/>
      <c r="C260" s="13" t="s">
        <v>10</v>
      </c>
      <c r="D260" s="14" t="s">
        <v>275</v>
      </c>
      <c r="E260" s="23">
        <v>0</v>
      </c>
      <c r="F260" s="24">
        <v>95.16</v>
      </c>
      <c r="G260" s="24">
        <v>95.16</v>
      </c>
      <c r="H260" s="22" t="s">
        <v>272</v>
      </c>
      <c r="I260" s="7" t="s">
        <v>11</v>
      </c>
      <c r="J260" s="10">
        <v>95.16</v>
      </c>
    </row>
    <row r="261" spans="1:10" ht="13" x14ac:dyDescent="0.3">
      <c r="A261" t="s">
        <v>276</v>
      </c>
      <c r="B261" s="55" t="s">
        <v>277</v>
      </c>
      <c r="C261" s="4" t="s">
        <v>4</v>
      </c>
      <c r="D261" s="16" t="s">
        <v>276</v>
      </c>
      <c r="E261" s="6">
        <v>118.72</v>
      </c>
      <c r="F261" s="8">
        <v>62.55</v>
      </c>
      <c r="G261" s="8">
        <v>181.26999999999998</v>
      </c>
      <c r="H261" s="7">
        <v>0.88</v>
      </c>
      <c r="I261" s="9">
        <v>181.26999999999998</v>
      </c>
      <c r="J261" s="10">
        <v>22.87</v>
      </c>
    </row>
    <row r="262" spans="1:10" ht="13" x14ac:dyDescent="0.3">
      <c r="A262" t="s">
        <v>278</v>
      </c>
      <c r="B262" s="56"/>
      <c r="C262" s="11" t="s">
        <v>6</v>
      </c>
      <c r="D262" s="17" t="s">
        <v>278</v>
      </c>
      <c r="E262" s="6">
        <v>111.75</v>
      </c>
      <c r="F262" s="8">
        <v>67.150000000000006</v>
      </c>
      <c r="G262" s="8">
        <v>178.9</v>
      </c>
      <c r="H262" s="7">
        <v>0.91</v>
      </c>
      <c r="I262" s="9">
        <v>178.9</v>
      </c>
      <c r="J262" s="10">
        <v>15.1</v>
      </c>
    </row>
    <row r="263" spans="1:10" ht="13" x14ac:dyDescent="0.3">
      <c r="A263" t="s">
        <v>279</v>
      </c>
      <c r="B263" s="56"/>
      <c r="C263" s="11" t="s">
        <v>8</v>
      </c>
      <c r="D263" s="17" t="s">
        <v>279</v>
      </c>
      <c r="E263" s="6">
        <v>96.18</v>
      </c>
      <c r="F263" s="8">
        <v>71.59</v>
      </c>
      <c r="G263" s="8">
        <v>167.77</v>
      </c>
      <c r="H263" s="7">
        <v>0.92</v>
      </c>
      <c r="I263" s="9">
        <v>167.77</v>
      </c>
      <c r="J263" s="10">
        <v>2.17</v>
      </c>
    </row>
    <row r="264" spans="1:10" ht="13.5" thickBot="1" x14ac:dyDescent="0.35">
      <c r="A264" t="s">
        <v>280</v>
      </c>
      <c r="B264" s="57"/>
      <c r="C264" s="13" t="s">
        <v>10</v>
      </c>
      <c r="D264" s="18" t="s">
        <v>280</v>
      </c>
      <c r="E264" s="21" t="s">
        <v>281</v>
      </c>
      <c r="F264" s="22" t="s">
        <v>281</v>
      </c>
      <c r="G264" s="22" t="s">
        <v>281</v>
      </c>
      <c r="H264" s="7">
        <v>1</v>
      </c>
      <c r="I264" s="50" t="s">
        <v>281</v>
      </c>
      <c r="J264" s="49" t="s">
        <v>281</v>
      </c>
    </row>
    <row r="265" spans="1:10" ht="13" x14ac:dyDescent="0.3">
      <c r="A265" t="s">
        <v>282</v>
      </c>
      <c r="B265" s="55" t="s">
        <v>283</v>
      </c>
      <c r="C265" s="4" t="s">
        <v>4</v>
      </c>
      <c r="D265" s="16" t="s">
        <v>282</v>
      </c>
      <c r="E265" s="6">
        <v>139.22999999999999</v>
      </c>
      <c r="F265" s="7">
        <v>0</v>
      </c>
      <c r="G265" s="8">
        <v>139.22999999999999</v>
      </c>
      <c r="H265" s="7">
        <v>0.88</v>
      </c>
      <c r="I265" s="9">
        <v>139.22999999999999</v>
      </c>
      <c r="J265" s="10">
        <v>-19.170000000000002</v>
      </c>
    </row>
    <row r="266" spans="1:10" ht="13" x14ac:dyDescent="0.3">
      <c r="A266" t="s">
        <v>284</v>
      </c>
      <c r="B266" s="56"/>
      <c r="C266" s="11" t="s">
        <v>6</v>
      </c>
      <c r="D266" s="17" t="s">
        <v>284</v>
      </c>
      <c r="E266" s="6">
        <v>139.22999999999999</v>
      </c>
      <c r="F266" s="7">
        <v>0</v>
      </c>
      <c r="G266" s="8">
        <v>139.22999999999999</v>
      </c>
      <c r="H266" s="7">
        <v>0.91</v>
      </c>
      <c r="I266" s="9">
        <v>139.22999999999999</v>
      </c>
      <c r="J266" s="10">
        <v>-24.57</v>
      </c>
    </row>
    <row r="267" spans="1:10" ht="13" x14ac:dyDescent="0.3">
      <c r="A267" t="s">
        <v>285</v>
      </c>
      <c r="B267" s="56"/>
      <c r="C267" s="11" t="s">
        <v>8</v>
      </c>
      <c r="D267" s="17" t="s">
        <v>285</v>
      </c>
      <c r="E267" s="6">
        <v>129.15</v>
      </c>
      <c r="F267" s="7">
        <v>0</v>
      </c>
      <c r="G267" s="8">
        <v>129.15</v>
      </c>
      <c r="H267" s="7">
        <v>0.92</v>
      </c>
      <c r="I267" s="9">
        <v>129.15</v>
      </c>
      <c r="J267" s="10">
        <v>-36.450000000000003</v>
      </c>
    </row>
    <row r="268" spans="1:10" ht="13.5" thickBot="1" x14ac:dyDescent="0.35">
      <c r="A268" t="s">
        <v>286</v>
      </c>
      <c r="B268" s="57"/>
      <c r="C268" s="13" t="s">
        <v>10</v>
      </c>
      <c r="D268" s="18" t="s">
        <v>286</v>
      </c>
      <c r="E268" s="21" t="s">
        <v>281</v>
      </c>
      <c r="F268" s="22" t="s">
        <v>281</v>
      </c>
      <c r="G268" s="22" t="s">
        <v>281</v>
      </c>
      <c r="H268" s="7">
        <v>1</v>
      </c>
      <c r="I268" s="50" t="s">
        <v>281</v>
      </c>
      <c r="J268" s="49" t="s">
        <v>281</v>
      </c>
    </row>
    <row r="269" spans="1:10" ht="13" x14ac:dyDescent="0.3">
      <c r="A269" t="s">
        <v>287</v>
      </c>
      <c r="B269" s="55" t="s">
        <v>288</v>
      </c>
      <c r="C269" s="4" t="s">
        <v>4</v>
      </c>
      <c r="D269" s="5" t="s">
        <v>287</v>
      </c>
      <c r="E269" s="6">
        <v>85.84</v>
      </c>
      <c r="F269" s="7">
        <v>0</v>
      </c>
      <c r="G269" s="8">
        <v>85.84</v>
      </c>
      <c r="H269" s="7">
        <v>0.92</v>
      </c>
      <c r="I269" s="9">
        <v>85.84</v>
      </c>
      <c r="J269" s="10">
        <v>-79.760000000000005</v>
      </c>
    </row>
    <row r="270" spans="1:10" ht="13" x14ac:dyDescent="0.3">
      <c r="A270" t="s">
        <v>289</v>
      </c>
      <c r="B270" s="56"/>
      <c r="C270" s="11" t="s">
        <v>6</v>
      </c>
      <c r="D270" s="12" t="s">
        <v>289</v>
      </c>
      <c r="E270" s="6">
        <v>74.42</v>
      </c>
      <c r="F270" s="7">
        <v>0</v>
      </c>
      <c r="G270" s="8">
        <v>74.42</v>
      </c>
      <c r="H270" s="7">
        <v>0.92</v>
      </c>
      <c r="I270" s="9">
        <v>74.42</v>
      </c>
      <c r="J270" s="10">
        <v>-91.18</v>
      </c>
    </row>
    <row r="271" spans="1:10" ht="13" x14ac:dyDescent="0.3">
      <c r="A271" t="s">
        <v>290</v>
      </c>
      <c r="B271" s="56"/>
      <c r="C271" s="11" t="s">
        <v>8</v>
      </c>
      <c r="D271" s="12" t="s">
        <v>290</v>
      </c>
      <c r="E271" s="6">
        <v>66.09</v>
      </c>
      <c r="F271" s="7">
        <v>0</v>
      </c>
      <c r="G271" s="8">
        <v>66.09</v>
      </c>
      <c r="H271" s="7">
        <v>0.92</v>
      </c>
      <c r="I271" s="9">
        <v>66.09</v>
      </c>
      <c r="J271" s="10">
        <v>-99.51</v>
      </c>
    </row>
    <row r="272" spans="1:10" ht="13.5" thickBot="1" x14ac:dyDescent="0.35">
      <c r="A272" t="s">
        <v>291</v>
      </c>
      <c r="B272" s="57"/>
      <c r="C272" s="13" t="s">
        <v>10</v>
      </c>
      <c r="D272" s="14" t="s">
        <v>291</v>
      </c>
      <c r="E272" s="21" t="s">
        <v>281</v>
      </c>
      <c r="F272" s="22" t="s">
        <v>281</v>
      </c>
      <c r="G272" s="22" t="s">
        <v>281</v>
      </c>
      <c r="H272" s="7">
        <v>1</v>
      </c>
      <c r="I272" s="50" t="s">
        <v>281</v>
      </c>
      <c r="J272" s="49" t="s">
        <v>281</v>
      </c>
    </row>
    <row r="273" spans="1:10" ht="13" x14ac:dyDescent="0.3">
      <c r="A273" t="s">
        <v>292</v>
      </c>
      <c r="B273" s="55" t="s">
        <v>293</v>
      </c>
      <c r="C273" s="4" t="s">
        <v>4</v>
      </c>
      <c r="D273" s="5" t="s">
        <v>292</v>
      </c>
      <c r="E273" s="6">
        <v>99.33</v>
      </c>
      <c r="F273" s="7">
        <v>0</v>
      </c>
      <c r="G273" s="8">
        <v>99.33</v>
      </c>
      <c r="H273" s="7">
        <v>0.92</v>
      </c>
      <c r="I273" s="9">
        <v>99.33</v>
      </c>
      <c r="J273" s="10">
        <v>-66.27</v>
      </c>
    </row>
    <row r="274" spans="1:10" ht="13" x14ac:dyDescent="0.3">
      <c r="A274" t="s">
        <v>294</v>
      </c>
      <c r="B274" s="56"/>
      <c r="C274" s="11" t="s">
        <v>6</v>
      </c>
      <c r="D274" s="12" t="s">
        <v>294</v>
      </c>
      <c r="E274" s="6">
        <v>67.47</v>
      </c>
      <c r="F274" s="7">
        <v>0</v>
      </c>
      <c r="G274" s="8">
        <v>67.47</v>
      </c>
      <c r="H274" s="7">
        <v>0.92</v>
      </c>
      <c r="I274" s="9">
        <v>67.47</v>
      </c>
      <c r="J274" s="10">
        <v>-98.13</v>
      </c>
    </row>
    <row r="275" spans="1:10" ht="13" x14ac:dyDescent="0.3">
      <c r="A275" t="s">
        <v>295</v>
      </c>
      <c r="B275" s="56"/>
      <c r="C275" s="11" t="s">
        <v>8</v>
      </c>
      <c r="D275" s="12" t="s">
        <v>295</v>
      </c>
      <c r="E275" s="6">
        <v>61.67</v>
      </c>
      <c r="F275" s="7">
        <v>0</v>
      </c>
      <c r="G275" s="8">
        <v>61.67</v>
      </c>
      <c r="H275" s="7">
        <v>0.92</v>
      </c>
      <c r="I275" s="9">
        <v>61.67</v>
      </c>
      <c r="J275" s="10">
        <v>-103.93</v>
      </c>
    </row>
    <row r="276" spans="1:10" ht="13.5" thickBot="1" x14ac:dyDescent="0.35">
      <c r="A276" t="s">
        <v>296</v>
      </c>
      <c r="B276" s="57"/>
      <c r="C276" s="13" t="s">
        <v>10</v>
      </c>
      <c r="D276" s="14" t="s">
        <v>296</v>
      </c>
      <c r="E276" s="21" t="s">
        <v>281</v>
      </c>
      <c r="F276" s="22" t="s">
        <v>281</v>
      </c>
      <c r="G276" s="22" t="s">
        <v>281</v>
      </c>
      <c r="H276" s="7">
        <v>1</v>
      </c>
      <c r="I276" s="50" t="s">
        <v>281</v>
      </c>
      <c r="J276" s="49" t="s">
        <v>281</v>
      </c>
    </row>
    <row r="277" spans="1:10" ht="13" x14ac:dyDescent="0.3">
      <c r="A277" t="s">
        <v>297</v>
      </c>
      <c r="B277" s="55" t="s">
        <v>298</v>
      </c>
      <c r="C277" s="4" t="s">
        <v>4</v>
      </c>
      <c r="D277" s="5" t="s">
        <v>297</v>
      </c>
      <c r="E277" s="21" t="s">
        <v>281</v>
      </c>
      <c r="F277" s="22" t="s">
        <v>281</v>
      </c>
      <c r="G277" s="22" t="s">
        <v>281</v>
      </c>
      <c r="H277" s="7">
        <v>0.92</v>
      </c>
      <c r="I277" s="50" t="s">
        <v>281</v>
      </c>
      <c r="J277" s="49" t="s">
        <v>281</v>
      </c>
    </row>
    <row r="278" spans="1:10" ht="13" x14ac:dyDescent="0.3">
      <c r="A278" t="s">
        <v>299</v>
      </c>
      <c r="B278" s="56"/>
      <c r="C278" s="11" t="s">
        <v>6</v>
      </c>
      <c r="D278" s="12" t="s">
        <v>299</v>
      </c>
      <c r="E278" s="6">
        <v>77.44</v>
      </c>
      <c r="F278" s="7">
        <v>0</v>
      </c>
      <c r="G278" s="8">
        <v>77.44</v>
      </c>
      <c r="H278" s="7">
        <v>0.92</v>
      </c>
      <c r="I278" s="9">
        <v>77.44</v>
      </c>
      <c r="J278" s="10">
        <v>-88.16</v>
      </c>
    </row>
    <row r="279" spans="1:10" ht="13" x14ac:dyDescent="0.3">
      <c r="A279" t="s">
        <v>300</v>
      </c>
      <c r="B279" s="56"/>
      <c r="C279" s="11" t="s">
        <v>8</v>
      </c>
      <c r="D279" s="12" t="s">
        <v>300</v>
      </c>
      <c r="E279" s="6">
        <v>74.34</v>
      </c>
      <c r="F279" s="7">
        <v>0</v>
      </c>
      <c r="G279" s="8">
        <v>74.34</v>
      </c>
      <c r="H279" s="7">
        <v>0.92</v>
      </c>
      <c r="I279" s="9">
        <v>74.34</v>
      </c>
      <c r="J279" s="10">
        <v>-91.26</v>
      </c>
    </row>
    <row r="280" spans="1:10" ht="13.5" thickBot="1" x14ac:dyDescent="0.35">
      <c r="A280" t="s">
        <v>301</v>
      </c>
      <c r="B280" s="57"/>
      <c r="C280" s="13" t="s">
        <v>10</v>
      </c>
      <c r="D280" s="14" t="s">
        <v>301</v>
      </c>
      <c r="E280" s="21" t="s">
        <v>259</v>
      </c>
      <c r="F280" s="7">
        <v>0</v>
      </c>
      <c r="G280" s="22" t="s">
        <v>259</v>
      </c>
      <c r="H280" s="7">
        <v>0.92</v>
      </c>
      <c r="I280" s="25" t="s">
        <v>11</v>
      </c>
      <c r="J280" s="49" t="s">
        <v>259</v>
      </c>
    </row>
    <row r="281" spans="1:10" ht="13" x14ac:dyDescent="0.3">
      <c r="A281" t="s">
        <v>302</v>
      </c>
      <c r="B281" s="65" t="s">
        <v>303</v>
      </c>
      <c r="C281" s="4" t="s">
        <v>4</v>
      </c>
      <c r="D281" s="16" t="s">
        <v>302</v>
      </c>
      <c r="E281" s="21" t="s">
        <v>259</v>
      </c>
      <c r="F281" s="22" t="s">
        <v>259</v>
      </c>
      <c r="G281" s="22" t="s">
        <v>259</v>
      </c>
      <c r="H281" s="7">
        <v>0.85</v>
      </c>
      <c r="I281" s="50" t="s">
        <v>259</v>
      </c>
      <c r="J281" s="49" t="s">
        <v>259</v>
      </c>
    </row>
    <row r="282" spans="1:10" ht="13" x14ac:dyDescent="0.3">
      <c r="A282" t="s">
        <v>304</v>
      </c>
      <c r="B282" s="66"/>
      <c r="C282" s="11" t="s">
        <v>6</v>
      </c>
      <c r="D282" s="17" t="s">
        <v>304</v>
      </c>
      <c r="E282" s="6">
        <v>293.27</v>
      </c>
      <c r="F282" s="8">
        <v>61.4</v>
      </c>
      <c r="G282" s="8">
        <v>354.66999999999996</v>
      </c>
      <c r="H282" s="7">
        <v>0.88</v>
      </c>
      <c r="I282" s="9">
        <v>354.66999999999996</v>
      </c>
      <c r="J282" s="10">
        <v>196.27</v>
      </c>
    </row>
    <row r="283" spans="1:10" ht="13" x14ac:dyDescent="0.3">
      <c r="A283" t="s">
        <v>305</v>
      </c>
      <c r="B283" s="66"/>
      <c r="C283" s="11" t="s">
        <v>306</v>
      </c>
      <c r="D283" s="17" t="s">
        <v>305</v>
      </c>
      <c r="E283" s="6">
        <v>221.27</v>
      </c>
      <c r="F283" s="8">
        <v>57.78</v>
      </c>
      <c r="G283" s="8">
        <v>279.05</v>
      </c>
      <c r="H283" s="7">
        <v>0.93</v>
      </c>
      <c r="I283" s="7" t="s">
        <v>11</v>
      </c>
      <c r="J283" s="10">
        <v>111.65</v>
      </c>
    </row>
    <row r="284" spans="1:10" ht="13" x14ac:dyDescent="0.3">
      <c r="A284" t="s">
        <v>307</v>
      </c>
      <c r="B284" s="66"/>
      <c r="C284" s="11" t="s">
        <v>308</v>
      </c>
      <c r="D284" s="17" t="s">
        <v>307</v>
      </c>
      <c r="E284" s="6">
        <v>159.27000000000001</v>
      </c>
      <c r="F284" s="8">
        <v>50.93</v>
      </c>
      <c r="G284" s="8">
        <v>210.20000000000002</v>
      </c>
      <c r="H284" s="7">
        <v>0.93</v>
      </c>
      <c r="I284" s="7" t="s">
        <v>11</v>
      </c>
      <c r="J284" s="10">
        <v>42.8</v>
      </c>
    </row>
    <row r="285" spans="1:10" ht="13" x14ac:dyDescent="0.3">
      <c r="A285" t="s">
        <v>309</v>
      </c>
      <c r="B285" s="66"/>
      <c r="C285" s="11" t="s">
        <v>310</v>
      </c>
      <c r="D285" s="17" t="s">
        <v>309</v>
      </c>
      <c r="E285" s="6">
        <v>127.05</v>
      </c>
      <c r="F285" s="8">
        <v>52.62</v>
      </c>
      <c r="G285" s="8">
        <v>179.67</v>
      </c>
      <c r="H285" s="7">
        <v>0.96</v>
      </c>
      <c r="I285" s="7" t="s">
        <v>11</v>
      </c>
      <c r="J285" s="10">
        <v>6.87</v>
      </c>
    </row>
    <row r="286" spans="1:10" ht="13.5" thickBot="1" x14ac:dyDescent="0.35">
      <c r="A286" t="s">
        <v>311</v>
      </c>
      <c r="B286" s="67"/>
      <c r="C286" s="13" t="s">
        <v>312</v>
      </c>
      <c r="D286" s="18" t="s">
        <v>311</v>
      </c>
      <c r="E286" s="21" t="s">
        <v>259</v>
      </c>
      <c r="F286" s="22" t="s">
        <v>259</v>
      </c>
      <c r="G286" s="22" t="s">
        <v>259</v>
      </c>
      <c r="H286" s="7">
        <v>0.96</v>
      </c>
      <c r="I286" s="7" t="s">
        <v>11</v>
      </c>
      <c r="J286" s="49" t="s">
        <v>259</v>
      </c>
    </row>
    <row r="287" spans="1:10" ht="13" x14ac:dyDescent="0.3">
      <c r="A287" t="s">
        <v>313</v>
      </c>
      <c r="B287" s="65" t="s">
        <v>314</v>
      </c>
      <c r="C287" s="4" t="s">
        <v>4</v>
      </c>
      <c r="D287" s="16" t="s">
        <v>313</v>
      </c>
      <c r="E287" s="21" t="s">
        <v>259</v>
      </c>
      <c r="F287" s="22" t="s">
        <v>259</v>
      </c>
      <c r="G287" s="22" t="s">
        <v>259</v>
      </c>
      <c r="H287" s="7">
        <v>0.9</v>
      </c>
      <c r="I287" s="50" t="s">
        <v>259</v>
      </c>
      <c r="J287" s="49" t="s">
        <v>259</v>
      </c>
    </row>
    <row r="288" spans="1:10" ht="13" x14ac:dyDescent="0.3">
      <c r="A288" t="s">
        <v>315</v>
      </c>
      <c r="B288" s="66"/>
      <c r="C288" s="11" t="s">
        <v>6</v>
      </c>
      <c r="D288" s="17" t="s">
        <v>315</v>
      </c>
      <c r="E288" s="6">
        <v>186.62</v>
      </c>
      <c r="F288" s="8">
        <v>61.4</v>
      </c>
      <c r="G288" s="8">
        <v>248.02</v>
      </c>
      <c r="H288" s="7">
        <v>0.92</v>
      </c>
      <c r="I288" s="9">
        <v>248.02</v>
      </c>
      <c r="J288" s="10">
        <v>82.42</v>
      </c>
    </row>
    <row r="289" spans="1:16" ht="13" x14ac:dyDescent="0.3">
      <c r="A289" t="s">
        <v>316</v>
      </c>
      <c r="B289" s="66"/>
      <c r="C289" s="11" t="s">
        <v>306</v>
      </c>
      <c r="D289" s="17" t="s">
        <v>316</v>
      </c>
      <c r="E289" s="6">
        <v>140.81</v>
      </c>
      <c r="F289" s="8">
        <v>57.78</v>
      </c>
      <c r="G289" s="8">
        <v>198.59</v>
      </c>
      <c r="H289" s="7">
        <v>0.94</v>
      </c>
      <c r="I289" s="7" t="s">
        <v>11</v>
      </c>
      <c r="J289" s="10">
        <v>29.39</v>
      </c>
    </row>
    <row r="290" spans="1:16" ht="13" x14ac:dyDescent="0.3">
      <c r="A290" t="s">
        <v>317</v>
      </c>
      <c r="B290" s="66"/>
      <c r="C290" s="11" t="s">
        <v>308</v>
      </c>
      <c r="D290" s="17" t="s">
        <v>317</v>
      </c>
      <c r="E290" s="6">
        <v>101.36</v>
      </c>
      <c r="F290" s="8">
        <v>50.93</v>
      </c>
      <c r="G290" s="8">
        <v>152.29</v>
      </c>
      <c r="H290" s="7">
        <v>0.94</v>
      </c>
      <c r="I290" s="7" t="s">
        <v>11</v>
      </c>
      <c r="J290" s="10">
        <v>-16.91</v>
      </c>
    </row>
    <row r="291" spans="1:16" ht="13" x14ac:dyDescent="0.3">
      <c r="A291" t="s">
        <v>318</v>
      </c>
      <c r="B291" s="66"/>
      <c r="C291" s="11" t="s">
        <v>310</v>
      </c>
      <c r="D291" s="17" t="s">
        <v>318</v>
      </c>
      <c r="E291" s="6">
        <v>80.849999999999994</v>
      </c>
      <c r="F291" s="8">
        <v>52.62</v>
      </c>
      <c r="G291" s="8">
        <v>133.47</v>
      </c>
      <c r="H291" s="7">
        <v>0.97</v>
      </c>
      <c r="I291" s="7" t="s">
        <v>11</v>
      </c>
      <c r="J291" s="10">
        <v>-41.13</v>
      </c>
    </row>
    <row r="292" spans="1:16" ht="13.5" thickBot="1" x14ac:dyDescent="0.35">
      <c r="A292" t="s">
        <v>319</v>
      </c>
      <c r="B292" s="67"/>
      <c r="C292" s="13" t="s">
        <v>312</v>
      </c>
      <c r="D292" s="18" t="s">
        <v>319</v>
      </c>
      <c r="E292" s="21" t="s">
        <v>259</v>
      </c>
      <c r="F292" s="22" t="s">
        <v>259</v>
      </c>
      <c r="G292" s="22" t="s">
        <v>259</v>
      </c>
      <c r="H292" s="7">
        <v>0.97</v>
      </c>
      <c r="I292" s="7" t="s">
        <v>11</v>
      </c>
      <c r="J292" s="49" t="s">
        <v>259</v>
      </c>
    </row>
    <row r="293" spans="1:16" ht="13" x14ac:dyDescent="0.3">
      <c r="A293" t="s">
        <v>320</v>
      </c>
      <c r="B293" s="65" t="s">
        <v>321</v>
      </c>
      <c r="C293" s="4" t="s">
        <v>4</v>
      </c>
      <c r="D293" s="16" t="s">
        <v>320</v>
      </c>
      <c r="E293" s="6">
        <v>174.07</v>
      </c>
      <c r="F293" s="8">
        <v>268.93</v>
      </c>
      <c r="G293" s="8">
        <v>443</v>
      </c>
      <c r="H293" s="7">
        <v>0.85</v>
      </c>
      <c r="I293" s="9">
        <v>443</v>
      </c>
      <c r="J293" s="10">
        <v>290</v>
      </c>
      <c r="O293" s="25"/>
      <c r="P293" s="25"/>
    </row>
    <row r="294" spans="1:16" ht="13" x14ac:dyDescent="0.3">
      <c r="A294" t="s">
        <v>322</v>
      </c>
      <c r="B294" s="66"/>
      <c r="C294" s="11" t="s">
        <v>6</v>
      </c>
      <c r="D294" s="17" t="s">
        <v>322</v>
      </c>
      <c r="E294" s="6">
        <v>92.94</v>
      </c>
      <c r="F294" s="8">
        <v>282.44</v>
      </c>
      <c r="G294" s="8">
        <v>375.38</v>
      </c>
      <c r="H294" s="7">
        <v>0.88</v>
      </c>
      <c r="I294" s="9">
        <v>375.38</v>
      </c>
      <c r="J294" s="10">
        <v>216.98</v>
      </c>
      <c r="O294" s="25"/>
      <c r="P294" s="25"/>
    </row>
    <row r="295" spans="1:16" ht="13" x14ac:dyDescent="0.3">
      <c r="A295" t="s">
        <v>323</v>
      </c>
      <c r="B295" s="66"/>
      <c r="C295" s="11" t="s">
        <v>306</v>
      </c>
      <c r="D295" s="17" t="s">
        <v>323</v>
      </c>
      <c r="E295" s="6">
        <v>73.099999999999994</v>
      </c>
      <c r="F295" s="8">
        <v>278.66000000000003</v>
      </c>
      <c r="G295" s="8">
        <v>351.76</v>
      </c>
      <c r="H295" s="7">
        <v>0.93</v>
      </c>
      <c r="I295" s="7" t="s">
        <v>11</v>
      </c>
      <c r="J295" s="10">
        <v>184.36</v>
      </c>
      <c r="O295" s="25"/>
      <c r="P295" s="25"/>
    </row>
    <row r="296" spans="1:16" ht="13" x14ac:dyDescent="0.3">
      <c r="A296" t="s">
        <v>324</v>
      </c>
      <c r="B296" s="66"/>
      <c r="C296" s="11" t="s">
        <v>308</v>
      </c>
      <c r="D296" s="17" t="s">
        <v>324</v>
      </c>
      <c r="E296" s="6">
        <v>64</v>
      </c>
      <c r="F296" s="8">
        <v>317.57</v>
      </c>
      <c r="G296" s="8">
        <v>381.57</v>
      </c>
      <c r="H296" s="7">
        <v>0.93</v>
      </c>
      <c r="I296" s="7" t="s">
        <v>11</v>
      </c>
      <c r="J296" s="10">
        <v>214.17</v>
      </c>
      <c r="O296" s="25"/>
      <c r="P296" s="25"/>
    </row>
    <row r="297" spans="1:16" ht="13" x14ac:dyDescent="0.3">
      <c r="A297" t="s">
        <v>325</v>
      </c>
      <c r="B297" s="66"/>
      <c r="C297" s="11" t="s">
        <v>310</v>
      </c>
      <c r="D297" s="17" t="s">
        <v>325</v>
      </c>
      <c r="E297" s="6">
        <v>72.5</v>
      </c>
      <c r="F297" s="8">
        <v>291.17</v>
      </c>
      <c r="G297" s="8">
        <v>363.67</v>
      </c>
      <c r="H297" s="7">
        <v>0.96</v>
      </c>
      <c r="I297" s="7" t="s">
        <v>11</v>
      </c>
      <c r="J297" s="10">
        <v>190.87</v>
      </c>
      <c r="O297" s="25"/>
      <c r="P297" s="25"/>
    </row>
    <row r="298" spans="1:16" ht="13.5" thickBot="1" x14ac:dyDescent="0.35">
      <c r="A298" t="s">
        <v>326</v>
      </c>
      <c r="B298" s="67"/>
      <c r="C298" s="13" t="s">
        <v>312</v>
      </c>
      <c r="D298" s="18" t="s">
        <v>326</v>
      </c>
      <c r="E298" s="6">
        <v>66.2</v>
      </c>
      <c r="F298" s="8">
        <v>269.48</v>
      </c>
      <c r="G298" s="8">
        <v>335.68</v>
      </c>
      <c r="H298" s="7">
        <v>0.96</v>
      </c>
      <c r="I298" s="7" t="s">
        <v>11</v>
      </c>
      <c r="J298" s="10">
        <v>162.88</v>
      </c>
      <c r="O298" s="25"/>
      <c r="P298" s="25"/>
    </row>
    <row r="299" spans="1:16" ht="13" x14ac:dyDescent="0.3">
      <c r="A299" t="s">
        <v>327</v>
      </c>
      <c r="B299" s="65" t="s">
        <v>328</v>
      </c>
      <c r="C299" s="4" t="s">
        <v>4</v>
      </c>
      <c r="D299" s="16" t="s">
        <v>327</v>
      </c>
      <c r="E299" s="6">
        <v>116.23</v>
      </c>
      <c r="F299" s="8">
        <v>268.93</v>
      </c>
      <c r="G299" s="8">
        <v>385.16</v>
      </c>
      <c r="H299" s="7">
        <v>0.9</v>
      </c>
      <c r="I299" s="9">
        <v>385.16</v>
      </c>
      <c r="J299" s="10">
        <v>223.16</v>
      </c>
      <c r="O299" s="25"/>
      <c r="P299" s="25"/>
    </row>
    <row r="300" spans="1:16" ht="13" x14ac:dyDescent="0.3">
      <c r="A300" t="s">
        <v>329</v>
      </c>
      <c r="B300" s="66"/>
      <c r="C300" s="11" t="s">
        <v>6</v>
      </c>
      <c r="D300" s="17" t="s">
        <v>329</v>
      </c>
      <c r="E300" s="6">
        <v>62.41</v>
      </c>
      <c r="F300" s="8">
        <v>282.44</v>
      </c>
      <c r="G300" s="8">
        <v>344.85</v>
      </c>
      <c r="H300" s="7">
        <v>0.92</v>
      </c>
      <c r="I300" s="9">
        <v>344.85</v>
      </c>
      <c r="J300" s="10">
        <v>179.25</v>
      </c>
      <c r="O300" s="25"/>
      <c r="P300" s="25"/>
    </row>
    <row r="301" spans="1:16" ht="13" x14ac:dyDescent="0.3">
      <c r="A301" t="s">
        <v>330</v>
      </c>
      <c r="B301" s="66"/>
      <c r="C301" s="11" t="s">
        <v>306</v>
      </c>
      <c r="D301" s="17" t="s">
        <v>330</v>
      </c>
      <c r="E301" s="6">
        <v>49.43</v>
      </c>
      <c r="F301" s="8">
        <v>278.66000000000003</v>
      </c>
      <c r="G301" s="8">
        <v>328.09000000000003</v>
      </c>
      <c r="H301" s="7">
        <v>0.94</v>
      </c>
      <c r="I301" s="7" t="s">
        <v>11</v>
      </c>
      <c r="J301" s="10">
        <v>158.88999999999999</v>
      </c>
      <c r="O301" s="25"/>
      <c r="P301" s="25"/>
    </row>
    <row r="302" spans="1:16" ht="13" x14ac:dyDescent="0.3">
      <c r="A302" t="s">
        <v>331</v>
      </c>
      <c r="B302" s="66"/>
      <c r="C302" s="11" t="s">
        <v>308</v>
      </c>
      <c r="D302" s="17" t="s">
        <v>331</v>
      </c>
      <c r="E302" s="6">
        <v>43.27</v>
      </c>
      <c r="F302" s="8">
        <v>317.57</v>
      </c>
      <c r="G302" s="8">
        <v>360.84</v>
      </c>
      <c r="H302" s="7">
        <v>0.94</v>
      </c>
      <c r="I302" s="7" t="s">
        <v>11</v>
      </c>
      <c r="J302" s="10">
        <v>191.64</v>
      </c>
      <c r="O302" s="25"/>
      <c r="P302" s="25"/>
    </row>
    <row r="303" spans="1:16" ht="13" x14ac:dyDescent="0.3">
      <c r="A303" t="s">
        <v>332</v>
      </c>
      <c r="B303" s="66"/>
      <c r="C303" s="11" t="s">
        <v>310</v>
      </c>
      <c r="D303" s="17" t="s">
        <v>332</v>
      </c>
      <c r="E303" s="6">
        <v>47.59</v>
      </c>
      <c r="F303" s="8">
        <v>291.17</v>
      </c>
      <c r="G303" s="8">
        <v>338.76</v>
      </c>
      <c r="H303" s="7">
        <v>0.97</v>
      </c>
      <c r="I303" s="7" t="s">
        <v>11</v>
      </c>
      <c r="J303" s="10">
        <v>164.16</v>
      </c>
      <c r="O303" s="25"/>
      <c r="P303" s="25"/>
    </row>
    <row r="304" spans="1:16" ht="13.5" thickBot="1" x14ac:dyDescent="0.35">
      <c r="A304" t="s">
        <v>333</v>
      </c>
      <c r="B304" s="67"/>
      <c r="C304" s="13" t="s">
        <v>312</v>
      </c>
      <c r="D304" s="18" t="s">
        <v>333</v>
      </c>
      <c r="E304" s="26">
        <v>43.22</v>
      </c>
      <c r="F304" s="27">
        <v>269.48</v>
      </c>
      <c r="G304" s="27">
        <v>312.70000000000005</v>
      </c>
      <c r="H304" s="28">
        <v>0.97</v>
      </c>
      <c r="I304" s="51" t="s">
        <v>11</v>
      </c>
      <c r="J304" s="29">
        <v>138.1</v>
      </c>
      <c r="O304" s="25"/>
      <c r="P304" s="25"/>
    </row>
    <row r="305" spans="2:5" ht="13" x14ac:dyDescent="0.3">
      <c r="B305" s="36" t="s">
        <v>340</v>
      </c>
    </row>
    <row r="306" spans="2:5" ht="13" x14ac:dyDescent="0.3">
      <c r="B306" s="36" t="s">
        <v>341</v>
      </c>
    </row>
    <row r="307" spans="2:5" ht="13" x14ac:dyDescent="0.3">
      <c r="B307" s="36" t="s">
        <v>342</v>
      </c>
    </row>
    <row r="309" spans="2:5" x14ac:dyDescent="0.25">
      <c r="B309" s="30"/>
    </row>
    <row r="310" spans="2:5" ht="18" x14ac:dyDescent="0.4">
      <c r="B310" s="45" t="s">
        <v>344</v>
      </c>
      <c r="C310" s="37"/>
      <c r="D310" s="37"/>
      <c r="E310" s="37"/>
    </row>
    <row r="311" spans="2:5" ht="56" x14ac:dyDescent="0.3">
      <c r="B311" s="39"/>
      <c r="C311" s="40"/>
      <c r="D311" s="41">
        <v>2023</v>
      </c>
      <c r="E311" s="42" t="s">
        <v>356</v>
      </c>
    </row>
    <row r="312" spans="2:5" ht="14" x14ac:dyDescent="0.3">
      <c r="B312" s="43" t="s">
        <v>343</v>
      </c>
      <c r="C312" s="38" t="s">
        <v>334</v>
      </c>
      <c r="D312" s="47">
        <v>180</v>
      </c>
      <c r="E312" s="46"/>
    </row>
    <row r="313" spans="2:5" ht="14" x14ac:dyDescent="0.3">
      <c r="B313" s="43" t="s">
        <v>345</v>
      </c>
      <c r="C313" s="38" t="s">
        <v>335</v>
      </c>
      <c r="D313" s="33">
        <v>74.02</v>
      </c>
      <c r="E313" s="32">
        <v>1.8367199999999999</v>
      </c>
    </row>
    <row r="314" spans="2:5" ht="14" x14ac:dyDescent="0.3">
      <c r="B314" s="44" t="s">
        <v>346</v>
      </c>
      <c r="C314" s="38" t="s">
        <v>336</v>
      </c>
      <c r="D314" s="48">
        <v>40.6</v>
      </c>
      <c r="E314" s="32">
        <v>1.7210700000000001</v>
      </c>
    </row>
    <row r="315" spans="2:5" ht="14" x14ac:dyDescent="0.3">
      <c r="B315" s="43" t="s">
        <v>347</v>
      </c>
      <c r="C315" s="38" t="s">
        <v>334</v>
      </c>
      <c r="D315" s="48">
        <v>169.72</v>
      </c>
      <c r="E315" s="32">
        <v>7.6166700000000001</v>
      </c>
    </row>
    <row r="316" spans="2:5" x14ac:dyDescent="0.25">
      <c r="B316" t="s">
        <v>349</v>
      </c>
    </row>
  </sheetData>
  <mergeCells count="73">
    <mergeCell ref="B299:B304"/>
    <mergeCell ref="B269:B272"/>
    <mergeCell ref="B273:B276"/>
    <mergeCell ref="B277:B280"/>
    <mergeCell ref="B281:B286"/>
    <mergeCell ref="B287:B292"/>
    <mergeCell ref="B293:B298"/>
    <mergeCell ref="B265:B268"/>
    <mergeCell ref="B221:B224"/>
    <mergeCell ref="B225:B228"/>
    <mergeCell ref="B229:B232"/>
    <mergeCell ref="B233:B236"/>
    <mergeCell ref="B237:B240"/>
    <mergeCell ref="B241:B244"/>
    <mergeCell ref="B245:B248"/>
    <mergeCell ref="B249:B252"/>
    <mergeCell ref="B253:B256"/>
    <mergeCell ref="B257:B260"/>
    <mergeCell ref="B261:B264"/>
    <mergeCell ref="B217:B220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16"/>
    <mergeCell ref="B169:B172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121:B124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73:B76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25:B28"/>
    <mergeCell ref="A1:J1"/>
    <mergeCell ref="B9:B12"/>
    <mergeCell ref="B13:B16"/>
    <mergeCell ref="B17:B20"/>
    <mergeCell ref="B21:B2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Podpore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Borut Rajer</dc:creator>
  <cp:lastModifiedBy>Borzen</cp:lastModifiedBy>
  <dcterms:created xsi:type="dcterms:W3CDTF">2018-12-05T10:08:56Z</dcterms:created>
  <dcterms:modified xsi:type="dcterms:W3CDTF">2023-01-03T12:48:12Z</dcterms:modified>
</cp:coreProperties>
</file>